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815" windowHeight="9405" firstSheet="4" activeTab="6"/>
  </bookViews>
  <sheets>
    <sheet name="Recurve 1819" sheetId="2" r:id="rId1"/>
    <sheet name="Compound 1819" sheetId="3" r:id="rId2"/>
    <sheet name="Barebow 1819" sheetId="4" r:id="rId3"/>
    <sheet name="Instinctive 1819" sheetId="5" r:id="rId4"/>
    <sheet name="Opkomstpercentage indoor 1 en 2" sheetId="6" r:id="rId5"/>
    <sheet name="Opkomstpercentage indoor 3 en 4" sheetId="8" r:id="rId6"/>
    <sheet name="Opkomstpercentage indoor 5 en 6" sheetId="7" r:id="rId7"/>
  </sheets>
  <calcPr calcId="145621"/>
</workbook>
</file>

<file path=xl/calcChain.xml><?xml version="1.0" encoding="utf-8"?>
<calcChain xmlns="http://schemas.openxmlformats.org/spreadsheetml/2006/main">
  <c r="D17" i="7" l="1"/>
  <c r="D15" i="7"/>
  <c r="D14" i="7"/>
  <c r="D13" i="7"/>
  <c r="D12" i="7"/>
  <c r="D11" i="7"/>
  <c r="D10" i="7"/>
  <c r="D9" i="7"/>
  <c r="D8" i="7"/>
  <c r="D7" i="7"/>
  <c r="D6" i="7"/>
  <c r="D5" i="7"/>
  <c r="D4" i="7"/>
  <c r="L6" i="5"/>
  <c r="L7" i="5"/>
  <c r="L8" i="5"/>
  <c r="L9" i="5"/>
  <c r="L5" i="5"/>
  <c r="L4" i="4"/>
  <c r="L44" i="3"/>
  <c r="L43" i="3"/>
  <c r="L42" i="3"/>
  <c r="L33" i="3"/>
  <c r="L34" i="3"/>
  <c r="L35" i="3"/>
  <c r="L36" i="3"/>
  <c r="L37" i="3"/>
  <c r="L38" i="3"/>
  <c r="L32" i="3"/>
  <c r="L30" i="3"/>
  <c r="L29" i="3"/>
  <c r="L22" i="3"/>
  <c r="L23" i="3"/>
  <c r="L24" i="3"/>
  <c r="L25" i="3"/>
  <c r="L21" i="3"/>
  <c r="L16" i="3"/>
  <c r="L11" i="3"/>
  <c r="L7" i="3"/>
  <c r="L142" i="2"/>
  <c r="L141" i="2"/>
  <c r="L130" i="2"/>
  <c r="L131" i="2"/>
  <c r="L132" i="2"/>
  <c r="L133" i="2"/>
  <c r="L134" i="2"/>
  <c r="L135" i="2"/>
  <c r="L136" i="2"/>
  <c r="L137" i="2"/>
  <c r="L138" i="2"/>
  <c r="L129" i="2"/>
  <c r="L128" i="2"/>
  <c r="L125" i="2"/>
  <c r="M125" i="2"/>
  <c r="L124" i="2"/>
  <c r="L123" i="2"/>
  <c r="L122" i="2"/>
  <c r="L121" i="2"/>
  <c r="L119" i="2"/>
  <c r="L120" i="2"/>
  <c r="L118" i="2"/>
  <c r="L115" i="2"/>
  <c r="L116" i="2"/>
  <c r="L117" i="2"/>
  <c r="L114" i="2"/>
  <c r="L112" i="2"/>
  <c r="L106" i="2"/>
  <c r="L107" i="2"/>
  <c r="L108" i="2"/>
  <c r="L109" i="2"/>
  <c r="L110" i="2"/>
  <c r="L111" i="2"/>
  <c r="L105" i="2"/>
  <c r="L104" i="2"/>
  <c r="L100" i="2"/>
  <c r="L101" i="2"/>
  <c r="L99" i="2"/>
  <c r="L77" i="2"/>
  <c r="L75" i="2"/>
  <c r="L76" i="2"/>
  <c r="L74" i="2"/>
  <c r="L70" i="2"/>
  <c r="L64" i="2"/>
  <c r="L65" i="2"/>
  <c r="L66" i="2"/>
  <c r="L67" i="2"/>
  <c r="L68" i="2"/>
  <c r="L63" i="2"/>
  <c r="L60" i="2"/>
  <c r="L59" i="2"/>
  <c r="L48" i="2"/>
  <c r="L49" i="2"/>
  <c r="L50" i="2"/>
  <c r="L51" i="2"/>
  <c r="L52" i="2"/>
  <c r="L53" i="2"/>
  <c r="L54" i="2"/>
  <c r="L55" i="2"/>
  <c r="L56" i="2"/>
  <c r="L57" i="2"/>
  <c r="L58" i="2"/>
  <c r="L36" i="2"/>
  <c r="L38" i="2"/>
  <c r="L39" i="2"/>
  <c r="L40" i="2"/>
  <c r="L41" i="2"/>
  <c r="L42" i="2"/>
  <c r="L43" i="2"/>
  <c r="L44" i="2"/>
  <c r="L45" i="2"/>
  <c r="L35" i="2"/>
  <c r="L34" i="2"/>
  <c r="L32" i="2"/>
  <c r="L26" i="2"/>
  <c r="L27" i="2"/>
  <c r="L28" i="2"/>
  <c r="L21" i="2"/>
  <c r="L22" i="2"/>
  <c r="L23" i="2"/>
  <c r="L24" i="2"/>
  <c r="L25" i="2"/>
  <c r="L20" i="2"/>
  <c r="L8" i="2"/>
  <c r="L9" i="2"/>
  <c r="L10" i="2"/>
  <c r="L7" i="2"/>
  <c r="L5" i="2"/>
  <c r="D17" i="8" l="1"/>
  <c r="D17" i="6"/>
  <c r="D15" i="8" l="1"/>
  <c r="D14" i="8"/>
  <c r="D13" i="8"/>
  <c r="D12" i="8"/>
  <c r="D11" i="8"/>
  <c r="D10" i="8"/>
  <c r="D9" i="8"/>
  <c r="D8" i="8"/>
  <c r="D7" i="8"/>
  <c r="D6" i="8"/>
  <c r="D5" i="8"/>
  <c r="D4" i="8"/>
  <c r="L12" i="3" l="1"/>
  <c r="L18" i="2"/>
  <c r="L17" i="2"/>
  <c r="L16" i="2"/>
  <c r="L31" i="2"/>
  <c r="L71" i="2"/>
  <c r="L69" i="2"/>
  <c r="L95" i="2"/>
  <c r="L13" i="2"/>
  <c r="L12" i="2"/>
  <c r="L6" i="2"/>
  <c r="M6" i="2"/>
  <c r="M7" i="2"/>
  <c r="M8" i="2"/>
  <c r="M9" i="2"/>
  <c r="M124" i="2" l="1"/>
  <c r="D6" i="6" l="1"/>
  <c r="D5" i="6"/>
  <c r="D7" i="6"/>
  <c r="D8" i="6"/>
  <c r="D9" i="6"/>
  <c r="D10" i="6"/>
  <c r="D11" i="6"/>
  <c r="D12" i="6"/>
  <c r="D13" i="6"/>
  <c r="D14" i="6"/>
  <c r="D15" i="6"/>
  <c r="D4" i="6"/>
  <c r="M25" i="3" l="1"/>
  <c r="M14" i="5" l="1"/>
  <c r="L14" i="5" s="1"/>
  <c r="M6" i="5"/>
  <c r="M7" i="5"/>
  <c r="M8" i="5"/>
  <c r="M9" i="5"/>
  <c r="M13" i="5"/>
  <c r="L13" i="5" s="1"/>
  <c r="M5" i="5"/>
  <c r="M4" i="4"/>
  <c r="M43" i="3"/>
  <c r="M44" i="3"/>
  <c r="M30" i="3"/>
  <c r="M31" i="3"/>
  <c r="L31" i="3" s="1"/>
  <c r="M32" i="3"/>
  <c r="M33" i="3"/>
  <c r="M34" i="3"/>
  <c r="M35" i="3"/>
  <c r="M36" i="3"/>
  <c r="M37" i="3"/>
  <c r="M38" i="3"/>
  <c r="M22" i="3"/>
  <c r="M23" i="3"/>
  <c r="M24" i="3"/>
  <c r="M17" i="3"/>
  <c r="L17" i="3" s="1"/>
  <c r="M42" i="3"/>
  <c r="M29" i="3"/>
  <c r="M21" i="3"/>
  <c r="M16" i="3"/>
  <c r="M6" i="3"/>
  <c r="L6" i="3" s="1"/>
  <c r="M7" i="3"/>
  <c r="M8" i="3"/>
  <c r="L8" i="3" s="1"/>
  <c r="M9" i="3"/>
  <c r="L9" i="3" s="1"/>
  <c r="M10" i="3"/>
  <c r="L10" i="3" s="1"/>
  <c r="M11" i="3"/>
  <c r="M12" i="3"/>
  <c r="M5" i="3"/>
  <c r="L5" i="3" s="1"/>
  <c r="M142" i="2" l="1"/>
  <c r="M143" i="2"/>
  <c r="L143" i="2" s="1"/>
  <c r="M141" i="2"/>
  <c r="M129" i="2"/>
  <c r="M130" i="2"/>
  <c r="M131" i="2"/>
  <c r="M132" i="2"/>
  <c r="M133" i="2"/>
  <c r="M134" i="2"/>
  <c r="M135" i="2"/>
  <c r="M136" i="2"/>
  <c r="M137" i="2"/>
  <c r="M138" i="2"/>
  <c r="M128" i="2"/>
  <c r="M105" i="2"/>
  <c r="M106" i="2"/>
  <c r="M107" i="2"/>
  <c r="M108" i="2"/>
  <c r="M109" i="2"/>
  <c r="M110" i="2"/>
  <c r="M111" i="2"/>
  <c r="M112" i="2"/>
  <c r="M113" i="2"/>
  <c r="L113" i="2" s="1"/>
  <c r="M114" i="2"/>
  <c r="M115" i="2"/>
  <c r="M116" i="2"/>
  <c r="M117" i="2"/>
  <c r="M118" i="2"/>
  <c r="M119" i="2"/>
  <c r="M120" i="2"/>
  <c r="M121" i="2"/>
  <c r="M122" i="2"/>
  <c r="M123" i="2"/>
  <c r="M100" i="2"/>
  <c r="M101" i="2"/>
  <c r="M104" i="2"/>
  <c r="M99" i="2"/>
  <c r="M81" i="2"/>
  <c r="L81" i="2" s="1"/>
  <c r="M82" i="2"/>
  <c r="L82" i="2" s="1"/>
  <c r="M83" i="2"/>
  <c r="L83" i="2" s="1"/>
  <c r="M84" i="2"/>
  <c r="L84" i="2" s="1"/>
  <c r="M85" i="2"/>
  <c r="L85" i="2" s="1"/>
  <c r="M86" i="2"/>
  <c r="L86" i="2" s="1"/>
  <c r="M87" i="2"/>
  <c r="L87" i="2" s="1"/>
  <c r="M88" i="2"/>
  <c r="L88" i="2" s="1"/>
  <c r="M89" i="2"/>
  <c r="L89" i="2" s="1"/>
  <c r="M90" i="2"/>
  <c r="L90" i="2" s="1"/>
  <c r="M91" i="2"/>
  <c r="L91" i="2" s="1"/>
  <c r="M92" i="2"/>
  <c r="L92" i="2" s="1"/>
  <c r="M93" i="2"/>
  <c r="L93" i="2" s="1"/>
  <c r="M94" i="2"/>
  <c r="L94" i="2" s="1"/>
  <c r="M95" i="2"/>
  <c r="M96" i="2"/>
  <c r="L96" i="2" s="1"/>
  <c r="M75" i="2"/>
  <c r="M76" i="2"/>
  <c r="M77" i="2"/>
  <c r="M64" i="2"/>
  <c r="M65" i="2"/>
  <c r="M66" i="2"/>
  <c r="M67" i="2"/>
  <c r="M68" i="2"/>
  <c r="M69" i="2"/>
  <c r="M70" i="2"/>
  <c r="M71" i="2"/>
  <c r="M80" i="2"/>
  <c r="L80" i="2" s="1"/>
  <c r="M74" i="2"/>
  <c r="M63" i="2"/>
  <c r="M49" i="2"/>
  <c r="M50" i="2"/>
  <c r="M51" i="2"/>
  <c r="M52" i="2"/>
  <c r="M53" i="2"/>
  <c r="M54" i="2"/>
  <c r="M55" i="2"/>
  <c r="M56" i="2"/>
  <c r="M57" i="2"/>
  <c r="M58" i="2"/>
  <c r="M59" i="2"/>
  <c r="M60" i="2"/>
  <c r="M39" i="2"/>
  <c r="M40" i="2"/>
  <c r="M41" i="2"/>
  <c r="M42" i="2"/>
  <c r="M43" i="2"/>
  <c r="M44" i="2"/>
  <c r="M45" i="2"/>
  <c r="M32" i="2"/>
  <c r="M33" i="2"/>
  <c r="L33" i="2" s="1"/>
  <c r="M34" i="2"/>
  <c r="M35" i="2"/>
  <c r="M48" i="2"/>
  <c r="M38" i="2"/>
  <c r="M31" i="2"/>
  <c r="M17" i="2"/>
  <c r="M18" i="2"/>
  <c r="M19" i="2"/>
  <c r="L19" i="2" s="1"/>
  <c r="M20" i="2"/>
  <c r="M21" i="2"/>
  <c r="M22" i="2"/>
  <c r="M23" i="2"/>
  <c r="M24" i="2"/>
  <c r="M25" i="2"/>
  <c r="M26" i="2"/>
  <c r="M27" i="2"/>
  <c r="M28" i="2"/>
  <c r="M16" i="2"/>
  <c r="M10" i="2"/>
  <c r="M11" i="2"/>
  <c r="L11" i="2" s="1"/>
  <c r="M12" i="2"/>
  <c r="M13" i="2"/>
  <c r="M5" i="2"/>
</calcChain>
</file>

<file path=xl/sharedStrings.xml><?xml version="1.0" encoding="utf-8"?>
<sst xmlns="http://schemas.openxmlformats.org/spreadsheetml/2006/main" count="305" uniqueCount="178">
  <si>
    <t>Bondsnummer</t>
  </si>
  <si>
    <t>Naam</t>
  </si>
  <si>
    <t>Gem.</t>
  </si>
  <si>
    <t>Tot.</t>
  </si>
  <si>
    <t>Marcel Bijl</t>
  </si>
  <si>
    <t>Marco Greyn</t>
  </si>
  <si>
    <t>Mathijs Kees</t>
  </si>
  <si>
    <t>Tim Lugtigheid</t>
  </si>
  <si>
    <t>Lex Vossen</t>
  </si>
  <si>
    <t>Daniël Scholte</t>
  </si>
  <si>
    <t>Martien van Helden</t>
  </si>
  <si>
    <t>Elly van Boxmeer</t>
  </si>
  <si>
    <t>Marlie van Helden</t>
  </si>
  <si>
    <t>Harold de Goey</t>
  </si>
  <si>
    <t>Luc Frencken</t>
  </si>
  <si>
    <t>Joost Gijsen</t>
  </si>
  <si>
    <t>Ton Snellen</t>
  </si>
  <si>
    <t>Tim Freriks</t>
  </si>
  <si>
    <t>Luuk Vorselen</t>
  </si>
  <si>
    <t>Scott Bex</t>
  </si>
  <si>
    <t>Jaldert-Jetse Deelstra</t>
  </si>
  <si>
    <t>Harry Verspagen</t>
  </si>
  <si>
    <t>Xander Steuten</t>
  </si>
  <si>
    <t>Matthijs van Mierlo</t>
  </si>
  <si>
    <t>Marco Leggieri</t>
  </si>
  <si>
    <t>Ruud Creemers</t>
  </si>
  <si>
    <t>Ronald v.d. Broek</t>
  </si>
  <si>
    <t>Leen van den Broek</t>
  </si>
  <si>
    <t>Ivo Brunenberg</t>
  </si>
  <si>
    <t>Marlon Camp</t>
  </si>
  <si>
    <t>Michael Verkoulen</t>
  </si>
  <si>
    <t>David Verkoulen</t>
  </si>
  <si>
    <t>Mike Brunenberg</t>
  </si>
  <si>
    <t>Mike Meurkens</t>
  </si>
  <si>
    <t>Christ Meurkens</t>
  </si>
  <si>
    <t>Magali Rademakers</t>
  </si>
  <si>
    <t>Jelte Steer</t>
  </si>
  <si>
    <t>Albert Steer</t>
  </si>
  <si>
    <t>Theo Baetsen</t>
  </si>
  <si>
    <t>Maikel Boumans</t>
  </si>
  <si>
    <t>Frank Wijnen</t>
  </si>
  <si>
    <t>Maud Custers</t>
  </si>
  <si>
    <t>Marcel Baetsen</t>
  </si>
  <si>
    <t>Joeri Heutmekers</t>
  </si>
  <si>
    <t>Corné Heutmekers</t>
  </si>
  <si>
    <t>Rob Weekers</t>
  </si>
  <si>
    <t>Bart Zijtveld</t>
  </si>
  <si>
    <t>Huub Heutmekers</t>
  </si>
  <si>
    <t>Raffaele van Dun</t>
  </si>
  <si>
    <t>Raoul Frencken</t>
  </si>
  <si>
    <t>Jamie Wolter</t>
  </si>
  <si>
    <t>Ronnie Gielen</t>
  </si>
  <si>
    <t>Tim Vaes</t>
  </si>
  <si>
    <t>Anke Vaes</t>
  </si>
  <si>
    <t>Luuk Hendriks</t>
  </si>
  <si>
    <t>Amna Almansour</t>
  </si>
  <si>
    <t>Martijn Broens</t>
  </si>
  <si>
    <t>Jaison Nolting</t>
  </si>
  <si>
    <t>Aya Almansour</t>
  </si>
  <si>
    <t>Jarno Heijkers</t>
  </si>
  <si>
    <t>Paul Hermans</t>
  </si>
  <si>
    <t>Peter Ghielen</t>
  </si>
  <si>
    <t>Hennie van den Einden</t>
  </si>
  <si>
    <t>Stefan Wetzels</t>
  </si>
  <si>
    <t>Robert Ohlenforst</t>
  </si>
  <si>
    <t>Bram Feder</t>
  </si>
  <si>
    <t>Henk Jetten</t>
  </si>
  <si>
    <t>Michael Simons</t>
  </si>
  <si>
    <t>Olga Sijbers</t>
  </si>
  <si>
    <t>Marc Simons</t>
  </si>
  <si>
    <t>Sjang Thissen</t>
  </si>
  <si>
    <t>Quin Hendriks</t>
  </si>
  <si>
    <t>Yvo Korten</t>
  </si>
  <si>
    <t>Jeroen van Nispen</t>
  </si>
  <si>
    <t>Mike Sijbers</t>
  </si>
  <si>
    <t>Sem Korten</t>
  </si>
  <si>
    <t>Geert Theelen</t>
  </si>
  <si>
    <t>Leon Theelen</t>
  </si>
  <si>
    <t>Davy Lemmen</t>
  </si>
  <si>
    <t>Loek Hendriks</t>
  </si>
  <si>
    <t>Jan Custers</t>
  </si>
  <si>
    <t>Hans Timmermans</t>
  </si>
  <si>
    <t>Ruud Greijmans</t>
  </si>
  <si>
    <t>Franssen</t>
  </si>
  <si>
    <t>Frank Hoogmans</t>
  </si>
  <si>
    <t>Jordi Hendrikx</t>
  </si>
  <si>
    <t>Bert Hendrikx</t>
  </si>
  <si>
    <t>Sharon Baets-van der Heijden</t>
  </si>
  <si>
    <t>Bernhard Panzer</t>
  </si>
  <si>
    <t>Jento van Dooren</t>
  </si>
  <si>
    <t>Kevin Diels</t>
  </si>
  <si>
    <t>Ilse Houbiers</t>
  </si>
  <si>
    <t>Kevin Slaats</t>
  </si>
  <si>
    <t>Stan Willemsen</t>
  </si>
  <si>
    <t>Maurice Giebels</t>
  </si>
  <si>
    <t>Robin Giebels</t>
  </si>
  <si>
    <t>Patrice Niessen</t>
  </si>
  <si>
    <t>Arjan Engelen</t>
  </si>
  <si>
    <t>Lizzie Impelmans</t>
  </si>
  <si>
    <t>Mirte Geraedts</t>
  </si>
  <si>
    <t>Janne Kurstjens</t>
  </si>
  <si>
    <t>Kim Spee</t>
  </si>
  <si>
    <t>Guus Fleuren</t>
  </si>
  <si>
    <t>Victor van Hooijdonk</t>
  </si>
  <si>
    <t>Rick Gehlen</t>
  </si>
  <si>
    <t>Lilli van Hooijdonk</t>
  </si>
  <si>
    <t>Jan Vossen</t>
  </si>
  <si>
    <t>Uwe Gäde</t>
  </si>
  <si>
    <t>Huub Melis</t>
  </si>
  <si>
    <t>Marylin Gibbes-Clemencia</t>
  </si>
  <si>
    <t>Analouisa Gibbes</t>
  </si>
  <si>
    <t>Lieke Huider</t>
  </si>
  <si>
    <t>Karlijn Teeken</t>
  </si>
  <si>
    <t>Chantal van Nooij</t>
  </si>
  <si>
    <t>Davy Gielen</t>
  </si>
  <si>
    <t>Yael Smeets</t>
  </si>
  <si>
    <t>Damian Niessen</t>
  </si>
  <si>
    <t>Scores indoorcompetitie 2018-2019 regio 115</t>
  </si>
  <si>
    <t>BTW</t>
  </si>
  <si>
    <t>SHS</t>
  </si>
  <si>
    <t>GJB</t>
  </si>
  <si>
    <t>ONT</t>
  </si>
  <si>
    <t>V&amp;S</t>
  </si>
  <si>
    <t>WHO</t>
  </si>
  <si>
    <t>WTN</t>
  </si>
  <si>
    <t>HML</t>
  </si>
  <si>
    <t>LKE</t>
  </si>
  <si>
    <t>GSR</t>
  </si>
  <si>
    <t>DSE</t>
  </si>
  <si>
    <t>Sander Dolderman</t>
  </si>
  <si>
    <t>Matjeu Dolderman</t>
  </si>
  <si>
    <t>Vincent Franssen</t>
  </si>
  <si>
    <t>Sandra van der Looy</t>
  </si>
  <si>
    <t>Mike Op den Buysch</t>
  </si>
  <si>
    <t>Cor van der Looy</t>
  </si>
  <si>
    <t>Peter Corstjens</t>
  </si>
  <si>
    <t>Jeroen van Helden</t>
  </si>
  <si>
    <t>Maikel Rietjens</t>
  </si>
  <si>
    <t>Marvin Segers</t>
  </si>
  <si>
    <t>Thieu Curvers</t>
  </si>
  <si>
    <t>Anke Geraedts</t>
  </si>
  <si>
    <t>Stan Zijtveld</t>
  </si>
  <si>
    <t>Michael Rudat</t>
  </si>
  <si>
    <t>Wim Cloudt</t>
  </si>
  <si>
    <t>Axel Janssen</t>
  </si>
  <si>
    <t>Nelly Cloudt-Seuren</t>
  </si>
  <si>
    <t>Frank Baets</t>
  </si>
  <si>
    <t>Ad Liebregts</t>
  </si>
  <si>
    <t>Marjan Wassenberg-Nijssen</t>
  </si>
  <si>
    <t>Annelies Hodzelmans</t>
  </si>
  <si>
    <t>Harold Janshen</t>
  </si>
  <si>
    <t>Koos Heijnen</t>
  </si>
  <si>
    <t>Jo Graus</t>
  </si>
  <si>
    <t>Gio Houpermans</t>
  </si>
  <si>
    <t>Huub Kessels</t>
  </si>
  <si>
    <t>Maud ter Schure</t>
  </si>
  <si>
    <t>Ton Korten</t>
  </si>
  <si>
    <t>Erik Segers</t>
  </si>
  <si>
    <t>Rens Versteegen</t>
  </si>
  <si>
    <t>Anne-Brechtje Deelstra</t>
  </si>
  <si>
    <t>Rik Baens</t>
  </si>
  <si>
    <t>Hans Simons</t>
  </si>
  <si>
    <t>Mario Bolten</t>
  </si>
  <si>
    <t>T.L.M. Theelen</t>
  </si>
  <si>
    <t>TAC</t>
  </si>
  <si>
    <t>P. Bruekers</t>
  </si>
  <si>
    <t>J.P. Receveur</t>
  </si>
  <si>
    <t>Opgegeven</t>
  </si>
  <si>
    <t>Aanwezig</t>
  </si>
  <si>
    <t>Percentage</t>
  </si>
  <si>
    <t>1e en 2e indoor Weert</t>
  </si>
  <si>
    <t>* niet in scoreprogramma</t>
  </si>
  <si>
    <t>Axel Jansen</t>
  </si>
  <si>
    <t xml:space="preserve">*naar recurve na 2e indoor </t>
  </si>
  <si>
    <t>* van compound na 2e indoor</t>
  </si>
  <si>
    <t>Bert Neynens</t>
  </si>
  <si>
    <t>3e en 4e indoor Hunsel</t>
  </si>
  <si>
    <t>Steve Wijler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</si>
</sst>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3">
    <xf numFmtId="0" fontId="0" fillId="0" borderId="0" xfId="0"/>
    <xf numFmtId="0" fontId="18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Border="1"/>
    <xf numFmtId="164" fontId="0" fillId="0" borderId="0" xfId="0" applyNumberFormat="1"/>
    <xf numFmtId="164" fontId="0" fillId="0" borderId="10" xfId="0" applyNumberFormat="1" applyBorder="1" applyAlignment="1">
      <alignment horizontal="center" wrapText="1"/>
    </xf>
    <xf numFmtId="164" fontId="19" fillId="0" borderId="10" xfId="0" applyNumberFormat="1" applyFont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164" fontId="16" fillId="0" borderId="10" xfId="0" applyNumberFormat="1" applyFont="1" applyBorder="1" applyAlignment="1">
      <alignment horizontal="center" wrapText="1"/>
    </xf>
    <xf numFmtId="0" fontId="16" fillId="0" borderId="0" xfId="0" applyFont="1"/>
    <xf numFmtId="0" fontId="0" fillId="0" borderId="10" xfId="0" applyBorder="1" applyAlignment="1">
      <alignment horizontal="center" wrapText="1"/>
    </xf>
    <xf numFmtId="16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164" fontId="0" fillId="0" borderId="0" xfId="0" applyNumberFormat="1" applyBorder="1" applyAlignment="1">
      <alignment horizontal="center"/>
    </xf>
    <xf numFmtId="0" fontId="16" fillId="0" borderId="0" xfId="0" applyFont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164" fontId="16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Border="1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6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64" fontId="20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5"/>
  <sheetViews>
    <sheetView showGridLines="0" topLeftCell="A122" workbookViewId="0">
      <selection activeCell="O143" sqref="O143"/>
    </sheetView>
  </sheetViews>
  <sheetFormatPr defaultRowHeight="15" x14ac:dyDescent="0.25"/>
  <cols>
    <col min="1" max="1" width="14.7109375" customWidth="1"/>
    <col min="2" max="2" width="27.7109375" customWidth="1"/>
    <col min="3" max="11" width="5.7109375" customWidth="1"/>
    <col min="12" max="12" width="5.85546875" style="8" customWidth="1"/>
    <col min="13" max="13" width="5.7109375" customWidth="1"/>
  </cols>
  <sheetData>
    <row r="1" spans="1:13" ht="15.75" x14ac:dyDescent="0.25">
      <c r="A1" s="1" t="s">
        <v>117</v>
      </c>
    </row>
    <row r="2" spans="1:13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x14ac:dyDescent="0.25">
      <c r="A3" s="52" t="s">
        <v>118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x14ac:dyDescent="0.25">
      <c r="A4" s="4" t="s">
        <v>0</v>
      </c>
      <c r="B4" s="4" t="s">
        <v>1</v>
      </c>
      <c r="C4" s="25">
        <v>1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  <c r="J4" s="25">
        <v>8</v>
      </c>
      <c r="K4" s="25"/>
      <c r="L4" s="16" t="s">
        <v>2</v>
      </c>
      <c r="M4" s="25" t="s">
        <v>3</v>
      </c>
    </row>
    <row r="5" spans="1:13" x14ac:dyDescent="0.25">
      <c r="A5" s="3">
        <v>116951</v>
      </c>
      <c r="B5" s="3" t="s">
        <v>4</v>
      </c>
      <c r="C5" s="18">
        <v>253</v>
      </c>
      <c r="D5" s="18">
        <v>234</v>
      </c>
      <c r="E5" s="18">
        <v>251</v>
      </c>
      <c r="F5" s="18">
        <v>268</v>
      </c>
      <c r="G5" s="18">
        <v>252</v>
      </c>
      <c r="H5" s="18">
        <v>231</v>
      </c>
      <c r="I5" s="18"/>
      <c r="J5" s="18"/>
      <c r="K5" s="18"/>
      <c r="L5" s="10">
        <f>M5/180</f>
        <v>8.2722222222222221</v>
      </c>
      <c r="M5" s="24">
        <f>C5+D5+E5+F5+G5+H5+I5</f>
        <v>1489</v>
      </c>
    </row>
    <row r="6" spans="1:13" x14ac:dyDescent="0.25">
      <c r="A6" s="2">
        <v>138397</v>
      </c>
      <c r="B6" s="2" t="s">
        <v>5</v>
      </c>
      <c r="C6" s="18">
        <v>259</v>
      </c>
      <c r="D6" s="18">
        <v>231</v>
      </c>
      <c r="E6" s="18">
        <v>257</v>
      </c>
      <c r="F6" s="18">
        <v>253</v>
      </c>
      <c r="G6" s="18"/>
      <c r="H6" s="18"/>
      <c r="I6" s="18"/>
      <c r="J6" s="18"/>
      <c r="K6" s="18"/>
      <c r="L6" s="10">
        <f t="shared" ref="L6:L9" si="0">M6/120</f>
        <v>8.3333333333333339</v>
      </c>
      <c r="M6" s="24">
        <f t="shared" ref="M6:M9" si="1">C6+D6+E6+F6+G6+H6+I6</f>
        <v>1000</v>
      </c>
    </row>
    <row r="7" spans="1:13" x14ac:dyDescent="0.25">
      <c r="A7" s="2">
        <v>156079</v>
      </c>
      <c r="B7" s="2" t="s">
        <v>6</v>
      </c>
      <c r="C7" s="18">
        <v>259</v>
      </c>
      <c r="D7" s="18">
        <v>268</v>
      </c>
      <c r="E7" s="18">
        <v>267</v>
      </c>
      <c r="F7" s="18">
        <v>265</v>
      </c>
      <c r="G7" s="18">
        <v>251</v>
      </c>
      <c r="H7" s="18">
        <v>255</v>
      </c>
      <c r="I7" s="18"/>
      <c r="J7" s="18"/>
      <c r="K7" s="18"/>
      <c r="L7" s="10">
        <f>M7/180</f>
        <v>8.6944444444444446</v>
      </c>
      <c r="M7" s="24">
        <f t="shared" si="1"/>
        <v>1565</v>
      </c>
    </row>
    <row r="8" spans="1:13" x14ac:dyDescent="0.25">
      <c r="A8" s="2">
        <v>164427</v>
      </c>
      <c r="B8" s="2" t="s">
        <v>7</v>
      </c>
      <c r="C8" s="18">
        <v>276</v>
      </c>
      <c r="D8" s="18">
        <v>278</v>
      </c>
      <c r="E8" s="18">
        <v>273</v>
      </c>
      <c r="F8" s="18">
        <v>278</v>
      </c>
      <c r="G8" s="18">
        <v>268</v>
      </c>
      <c r="H8" s="18">
        <v>264</v>
      </c>
      <c r="I8" s="18"/>
      <c r="J8" s="18"/>
      <c r="K8" s="18"/>
      <c r="L8" s="10">
        <f t="shared" ref="L8:L10" si="2">M8/180</f>
        <v>9.094444444444445</v>
      </c>
      <c r="M8" s="24">
        <f t="shared" si="1"/>
        <v>1637</v>
      </c>
    </row>
    <row r="9" spans="1:13" x14ac:dyDescent="0.25">
      <c r="A9" s="2">
        <v>171553</v>
      </c>
      <c r="B9" s="2" t="s">
        <v>8</v>
      </c>
      <c r="C9" s="18">
        <v>216</v>
      </c>
      <c r="D9" s="18">
        <v>218</v>
      </c>
      <c r="E9" s="18">
        <v>226</v>
      </c>
      <c r="F9" s="18">
        <v>215</v>
      </c>
      <c r="G9" s="18">
        <v>202</v>
      </c>
      <c r="H9" s="18">
        <v>207</v>
      </c>
      <c r="I9" s="18"/>
      <c r="J9" s="18"/>
      <c r="K9" s="18"/>
      <c r="L9" s="10">
        <f t="shared" si="2"/>
        <v>7.1333333333333337</v>
      </c>
      <c r="M9" s="24">
        <f t="shared" si="1"/>
        <v>1284</v>
      </c>
    </row>
    <row r="10" spans="1:13" x14ac:dyDescent="0.25">
      <c r="A10" s="2">
        <v>171555</v>
      </c>
      <c r="B10" s="2" t="s">
        <v>9</v>
      </c>
      <c r="C10" s="18">
        <v>249</v>
      </c>
      <c r="D10" s="18">
        <v>261</v>
      </c>
      <c r="E10" s="18"/>
      <c r="F10" s="18"/>
      <c r="G10" s="18">
        <v>234</v>
      </c>
      <c r="H10" s="18">
        <v>250</v>
      </c>
      <c r="I10" s="18"/>
      <c r="J10" s="18"/>
      <c r="K10" s="18"/>
      <c r="L10" s="10">
        <f t="shared" si="2"/>
        <v>5.5222222222222221</v>
      </c>
      <c r="M10" s="24">
        <f t="shared" ref="M10:M13" si="3">C10+D10+E10+F10+G10+H10+I10</f>
        <v>994</v>
      </c>
    </row>
    <row r="11" spans="1:13" x14ac:dyDescent="0.25">
      <c r="A11" s="2">
        <v>172055</v>
      </c>
      <c r="B11" s="2" t="s">
        <v>10</v>
      </c>
      <c r="C11" s="18">
        <v>190</v>
      </c>
      <c r="D11" s="18">
        <v>206</v>
      </c>
      <c r="E11" s="18"/>
      <c r="F11" s="18"/>
      <c r="G11" s="18"/>
      <c r="H11" s="18"/>
      <c r="I11" s="18"/>
      <c r="J11" s="18"/>
      <c r="K11" s="18"/>
      <c r="L11" s="10">
        <f t="shared" ref="L10:L11" si="4">M11/60</f>
        <v>6.6</v>
      </c>
      <c r="M11" s="24">
        <f t="shared" si="3"/>
        <v>396</v>
      </c>
    </row>
    <row r="12" spans="1:13" x14ac:dyDescent="0.25">
      <c r="A12" s="2">
        <v>172578</v>
      </c>
      <c r="B12" s="2" t="s">
        <v>11</v>
      </c>
      <c r="C12" s="18">
        <v>165</v>
      </c>
      <c r="D12" s="18">
        <v>147</v>
      </c>
      <c r="E12" s="18">
        <v>220</v>
      </c>
      <c r="F12" s="18">
        <v>248</v>
      </c>
      <c r="G12" s="18"/>
      <c r="H12" s="18"/>
      <c r="I12" s="18"/>
      <c r="J12" s="18"/>
      <c r="K12" s="18"/>
      <c r="L12" s="10">
        <f>M12/120</f>
        <v>6.5</v>
      </c>
      <c r="M12" s="24">
        <f t="shared" si="3"/>
        <v>780</v>
      </c>
    </row>
    <row r="13" spans="1:13" x14ac:dyDescent="0.25">
      <c r="A13" s="2">
        <v>172579</v>
      </c>
      <c r="B13" s="2" t="s">
        <v>12</v>
      </c>
      <c r="C13" s="18">
        <v>209</v>
      </c>
      <c r="D13" s="18">
        <v>210</v>
      </c>
      <c r="E13" s="18">
        <v>208</v>
      </c>
      <c r="F13" s="18">
        <v>186</v>
      </c>
      <c r="G13" s="18"/>
      <c r="H13" s="18"/>
      <c r="I13" s="18"/>
      <c r="J13" s="18"/>
      <c r="K13" s="18"/>
      <c r="L13" s="10">
        <f>M13/120</f>
        <v>6.7750000000000004</v>
      </c>
      <c r="M13" s="24">
        <f t="shared" si="3"/>
        <v>813</v>
      </c>
    </row>
    <row r="14" spans="1:13" x14ac:dyDescent="0.25">
      <c r="A14" s="17" t="s">
        <v>119</v>
      </c>
      <c r="B14" s="17"/>
      <c r="C14" s="14"/>
      <c r="D14" s="14"/>
      <c r="E14" s="14"/>
      <c r="F14" s="14"/>
      <c r="G14" s="14"/>
      <c r="H14" s="14"/>
      <c r="I14" s="14"/>
      <c r="J14" s="14"/>
      <c r="K14" s="14"/>
      <c r="L14" s="22"/>
      <c r="M14" s="14"/>
    </row>
    <row r="15" spans="1:13" x14ac:dyDescent="0.25">
      <c r="A15" s="21" t="s">
        <v>0</v>
      </c>
      <c r="B15" s="21" t="s">
        <v>1</v>
      </c>
      <c r="C15" s="25">
        <v>1</v>
      </c>
      <c r="D15" s="25">
        <v>2</v>
      </c>
      <c r="E15" s="25">
        <v>3</v>
      </c>
      <c r="F15" s="25">
        <v>4</v>
      </c>
      <c r="G15" s="25">
        <v>5</v>
      </c>
      <c r="H15" s="25">
        <v>6</v>
      </c>
      <c r="I15" s="25">
        <v>7</v>
      </c>
      <c r="J15" s="25">
        <v>8</v>
      </c>
      <c r="K15" s="25"/>
      <c r="L15" s="16" t="s">
        <v>2</v>
      </c>
      <c r="M15" s="25" t="s">
        <v>3</v>
      </c>
    </row>
    <row r="16" spans="1:13" x14ac:dyDescent="0.25">
      <c r="A16" s="6">
        <v>136251</v>
      </c>
      <c r="B16" s="5" t="s">
        <v>13</v>
      </c>
      <c r="C16" s="18">
        <v>254</v>
      </c>
      <c r="D16" s="18">
        <v>261</v>
      </c>
      <c r="E16" s="18">
        <v>250</v>
      </c>
      <c r="F16" s="18">
        <v>246</v>
      </c>
      <c r="G16" s="18"/>
      <c r="H16" s="18"/>
      <c r="I16" s="18"/>
      <c r="J16" s="18"/>
      <c r="K16" s="18"/>
      <c r="L16" s="9">
        <f>M16/120</f>
        <v>8.4250000000000007</v>
      </c>
      <c r="M16" s="24">
        <f>C16+D16+E16+F16+G16+H16+I16</f>
        <v>1011</v>
      </c>
    </row>
    <row r="17" spans="1:14" x14ac:dyDescent="0.25">
      <c r="A17" s="6">
        <v>141528</v>
      </c>
      <c r="B17" s="5" t="s">
        <v>14</v>
      </c>
      <c r="C17" s="18">
        <v>257</v>
      </c>
      <c r="D17" s="18">
        <v>234</v>
      </c>
      <c r="E17" s="18">
        <v>236</v>
      </c>
      <c r="F17" s="18">
        <v>255</v>
      </c>
      <c r="G17" s="18"/>
      <c r="H17" s="18"/>
      <c r="I17" s="18"/>
      <c r="J17" s="18"/>
      <c r="K17" s="18"/>
      <c r="L17" s="9">
        <f>M17/120</f>
        <v>8.1833333333333336</v>
      </c>
      <c r="M17" s="24">
        <f t="shared" ref="M17:M28" si="5">C17+D17+E17+F17+G17+H17+I17</f>
        <v>982</v>
      </c>
    </row>
    <row r="18" spans="1:14" x14ac:dyDescent="0.25">
      <c r="A18" s="6">
        <v>142811</v>
      </c>
      <c r="B18" s="5" t="s">
        <v>15</v>
      </c>
      <c r="C18" s="18"/>
      <c r="D18" s="18"/>
      <c r="E18" s="18">
        <v>273</v>
      </c>
      <c r="F18" s="18">
        <v>273</v>
      </c>
      <c r="G18" s="18"/>
      <c r="H18" s="18"/>
      <c r="I18" s="18"/>
      <c r="J18" s="18"/>
      <c r="K18" s="18"/>
      <c r="L18" s="9">
        <f t="shared" ref="L18:L27" si="6">M18/60</f>
        <v>9.1</v>
      </c>
      <c r="M18" s="24">
        <f t="shared" si="5"/>
        <v>546</v>
      </c>
    </row>
    <row r="19" spans="1:14" x14ac:dyDescent="0.25">
      <c r="A19" s="6">
        <v>150255</v>
      </c>
      <c r="B19" s="5" t="s">
        <v>16</v>
      </c>
      <c r="C19" s="18"/>
      <c r="D19" s="18"/>
      <c r="E19" s="18"/>
      <c r="F19" s="18"/>
      <c r="G19" s="18"/>
      <c r="H19" s="18"/>
      <c r="I19" s="18"/>
      <c r="J19" s="18"/>
      <c r="K19" s="18"/>
      <c r="L19" s="9">
        <f t="shared" si="6"/>
        <v>0</v>
      </c>
      <c r="M19" s="24">
        <f t="shared" si="5"/>
        <v>0</v>
      </c>
    </row>
    <row r="20" spans="1:14" x14ac:dyDescent="0.25">
      <c r="A20" s="6">
        <v>150514</v>
      </c>
      <c r="B20" s="5" t="s">
        <v>17</v>
      </c>
      <c r="C20" s="18">
        <v>280</v>
      </c>
      <c r="D20" s="18">
        <v>279</v>
      </c>
      <c r="E20" s="18">
        <v>281</v>
      </c>
      <c r="F20" s="18">
        <v>285</v>
      </c>
      <c r="G20" s="18">
        <v>282</v>
      </c>
      <c r="H20" s="18">
        <v>292</v>
      </c>
      <c r="I20" s="18"/>
      <c r="J20" s="18"/>
      <c r="K20" s="18"/>
      <c r="L20" s="9">
        <f>M20/180</f>
        <v>9.4388888888888882</v>
      </c>
      <c r="M20" s="24">
        <f t="shared" si="5"/>
        <v>1699</v>
      </c>
    </row>
    <row r="21" spans="1:14" x14ac:dyDescent="0.25">
      <c r="A21" s="6">
        <v>159613</v>
      </c>
      <c r="B21" s="5" t="s">
        <v>18</v>
      </c>
      <c r="C21" s="18">
        <v>255</v>
      </c>
      <c r="D21" s="18">
        <v>262</v>
      </c>
      <c r="E21" s="18">
        <v>258</v>
      </c>
      <c r="F21" s="18">
        <v>219</v>
      </c>
      <c r="G21" s="18">
        <v>232</v>
      </c>
      <c r="H21" s="18">
        <v>238</v>
      </c>
      <c r="I21" s="18"/>
      <c r="J21" s="18"/>
      <c r="K21" s="18"/>
      <c r="L21" s="9">
        <f t="shared" ref="L21:L28" si="7">M21/180</f>
        <v>8.1333333333333329</v>
      </c>
      <c r="M21" s="24">
        <f t="shared" si="5"/>
        <v>1464</v>
      </c>
    </row>
    <row r="22" spans="1:14" x14ac:dyDescent="0.25">
      <c r="A22" s="6">
        <v>161226</v>
      </c>
      <c r="B22" s="5" t="s">
        <v>19</v>
      </c>
      <c r="C22" s="18">
        <v>266</v>
      </c>
      <c r="D22" s="18">
        <v>267</v>
      </c>
      <c r="E22" s="18">
        <v>259</v>
      </c>
      <c r="F22" s="18">
        <v>267</v>
      </c>
      <c r="G22" s="18">
        <v>263</v>
      </c>
      <c r="H22" s="18">
        <v>262</v>
      </c>
      <c r="I22" s="18"/>
      <c r="J22" s="18"/>
      <c r="K22" s="18"/>
      <c r="L22" s="9">
        <f t="shared" si="7"/>
        <v>8.8000000000000007</v>
      </c>
      <c r="M22" s="24">
        <f t="shared" si="5"/>
        <v>1584</v>
      </c>
    </row>
    <row r="23" spans="1:14" ht="15" customHeight="1" x14ac:dyDescent="0.25">
      <c r="A23" s="6">
        <v>161245</v>
      </c>
      <c r="B23" s="5" t="s">
        <v>20</v>
      </c>
      <c r="C23" s="18">
        <v>278</v>
      </c>
      <c r="D23" s="18">
        <v>281</v>
      </c>
      <c r="E23" s="18">
        <v>272</v>
      </c>
      <c r="F23" s="18">
        <v>282</v>
      </c>
      <c r="G23" s="18">
        <v>267</v>
      </c>
      <c r="H23" s="18">
        <v>280</v>
      </c>
      <c r="I23" s="18"/>
      <c r="J23" s="18"/>
      <c r="K23" s="18"/>
      <c r="L23" s="9">
        <f t="shared" si="7"/>
        <v>9.2222222222222214</v>
      </c>
      <c r="M23" s="24">
        <f t="shared" si="5"/>
        <v>1660</v>
      </c>
    </row>
    <row r="24" spans="1:14" x14ac:dyDescent="0.25">
      <c r="A24" s="6">
        <v>163752</v>
      </c>
      <c r="B24" s="5" t="s">
        <v>21</v>
      </c>
      <c r="C24" s="18"/>
      <c r="D24" s="18"/>
      <c r="E24" s="18">
        <v>246</v>
      </c>
      <c r="F24" s="18">
        <v>246</v>
      </c>
      <c r="G24" s="18">
        <v>236</v>
      </c>
      <c r="H24" s="18">
        <v>235</v>
      </c>
      <c r="I24" s="18"/>
      <c r="J24" s="18"/>
      <c r="K24" s="18"/>
      <c r="L24" s="9">
        <f t="shared" si="7"/>
        <v>5.35</v>
      </c>
      <c r="M24" s="24">
        <f t="shared" si="5"/>
        <v>963</v>
      </c>
    </row>
    <row r="25" spans="1:14" x14ac:dyDescent="0.25">
      <c r="A25" s="6">
        <v>164474</v>
      </c>
      <c r="B25" s="5" t="s">
        <v>22</v>
      </c>
      <c r="C25" s="18">
        <v>207</v>
      </c>
      <c r="D25" s="18">
        <v>212</v>
      </c>
      <c r="E25" s="18"/>
      <c r="F25" s="18"/>
      <c r="G25" s="18">
        <v>240</v>
      </c>
      <c r="H25" s="18">
        <v>223</v>
      </c>
      <c r="I25" s="18"/>
      <c r="J25" s="18"/>
      <c r="K25" s="18"/>
      <c r="L25" s="9">
        <f t="shared" si="7"/>
        <v>4.9000000000000004</v>
      </c>
      <c r="M25" s="24">
        <f t="shared" si="5"/>
        <v>882</v>
      </c>
    </row>
    <row r="26" spans="1:14" x14ac:dyDescent="0.25">
      <c r="A26" s="6">
        <v>166480</v>
      </c>
      <c r="B26" s="5" t="s">
        <v>23</v>
      </c>
      <c r="C26" s="18"/>
      <c r="D26" s="18"/>
      <c r="E26" s="18"/>
      <c r="F26" s="18"/>
      <c r="G26" s="18"/>
      <c r="H26" s="18"/>
      <c r="I26" s="18"/>
      <c r="J26" s="18"/>
      <c r="K26" s="18"/>
      <c r="L26" s="9">
        <f>M26/180</f>
        <v>0</v>
      </c>
      <c r="M26" s="24">
        <f t="shared" si="5"/>
        <v>0</v>
      </c>
    </row>
    <row r="27" spans="1:14" x14ac:dyDescent="0.25">
      <c r="A27" s="6">
        <v>170823</v>
      </c>
      <c r="B27" s="5" t="s">
        <v>24</v>
      </c>
      <c r="C27" s="18"/>
      <c r="D27" s="18"/>
      <c r="E27" s="18"/>
      <c r="F27" s="18"/>
      <c r="G27" s="18"/>
      <c r="H27" s="18"/>
      <c r="I27" s="18"/>
      <c r="J27" s="18"/>
      <c r="K27" s="18"/>
      <c r="L27" s="9">
        <f t="shared" si="7"/>
        <v>0</v>
      </c>
      <c r="M27" s="24">
        <f t="shared" si="5"/>
        <v>0</v>
      </c>
    </row>
    <row r="28" spans="1:14" x14ac:dyDescent="0.25">
      <c r="A28" s="6">
        <v>170824</v>
      </c>
      <c r="B28" s="5" t="s">
        <v>25</v>
      </c>
      <c r="C28" s="18">
        <v>283</v>
      </c>
      <c r="D28" s="18">
        <v>276</v>
      </c>
      <c r="E28" s="18">
        <v>254</v>
      </c>
      <c r="F28" s="18">
        <v>248</v>
      </c>
      <c r="G28" s="18">
        <v>268</v>
      </c>
      <c r="H28" s="18">
        <v>260</v>
      </c>
      <c r="I28" s="18"/>
      <c r="J28" s="18"/>
      <c r="K28" s="18"/>
      <c r="L28" s="9">
        <f t="shared" si="7"/>
        <v>8.8277777777777775</v>
      </c>
      <c r="M28" s="24">
        <f t="shared" si="5"/>
        <v>1589</v>
      </c>
    </row>
    <row r="29" spans="1:14" x14ac:dyDescent="0.25">
      <c r="A29" s="20" t="s">
        <v>120</v>
      </c>
      <c r="B29" s="21"/>
      <c r="C29" s="15"/>
      <c r="D29" s="15"/>
      <c r="E29" s="15"/>
      <c r="F29" s="15"/>
      <c r="G29" s="15"/>
      <c r="H29" s="15"/>
      <c r="I29" s="15"/>
      <c r="J29" s="15"/>
      <c r="K29" s="15"/>
      <c r="L29" s="13"/>
      <c r="M29" s="15"/>
      <c r="N29" s="7"/>
    </row>
    <row r="30" spans="1:14" x14ac:dyDescent="0.25">
      <c r="A30" s="21" t="s">
        <v>0</v>
      </c>
      <c r="B30" s="21" t="s">
        <v>1</v>
      </c>
      <c r="C30" s="25">
        <v>1</v>
      </c>
      <c r="D30" s="25">
        <v>2</v>
      </c>
      <c r="E30" s="25">
        <v>3</v>
      </c>
      <c r="F30" s="25">
        <v>4</v>
      </c>
      <c r="G30" s="25">
        <v>5</v>
      </c>
      <c r="H30" s="25">
        <v>6</v>
      </c>
      <c r="I30" s="25">
        <v>7</v>
      </c>
      <c r="J30" s="25">
        <v>8</v>
      </c>
      <c r="K30" s="25"/>
      <c r="L30" s="16" t="s">
        <v>2</v>
      </c>
      <c r="M30" s="25" t="s">
        <v>3</v>
      </c>
    </row>
    <row r="31" spans="1:14" x14ac:dyDescent="0.25">
      <c r="A31" s="6">
        <v>137735</v>
      </c>
      <c r="B31" s="5" t="s">
        <v>33</v>
      </c>
      <c r="C31" s="18">
        <v>275</v>
      </c>
      <c r="D31" s="18">
        <v>258</v>
      </c>
      <c r="E31" s="18">
        <v>270</v>
      </c>
      <c r="F31" s="18"/>
      <c r="G31" s="18"/>
      <c r="H31" s="18"/>
      <c r="I31" s="18"/>
      <c r="J31" s="18"/>
      <c r="K31" s="18"/>
      <c r="L31" s="9">
        <f>M31/90</f>
        <v>8.9222222222222225</v>
      </c>
      <c r="M31" s="24">
        <f>C31+D31+E31+F31+G31+H31+I31</f>
        <v>803</v>
      </c>
    </row>
    <row r="32" spans="1:14" x14ac:dyDescent="0.25">
      <c r="A32" s="6">
        <v>162047</v>
      </c>
      <c r="B32" s="5" t="s">
        <v>34</v>
      </c>
      <c r="C32" s="18">
        <v>188</v>
      </c>
      <c r="D32" s="18">
        <v>229</v>
      </c>
      <c r="E32" s="18">
        <v>227</v>
      </c>
      <c r="F32" s="18">
        <v>220</v>
      </c>
      <c r="G32" s="18">
        <v>243</v>
      </c>
      <c r="H32" s="18">
        <v>238</v>
      </c>
      <c r="I32" s="18"/>
      <c r="J32" s="18"/>
      <c r="K32" s="18"/>
      <c r="L32" s="9">
        <f>M32/180</f>
        <v>7.4722222222222223</v>
      </c>
      <c r="M32" s="24">
        <f t="shared" ref="M32:M35" si="8">C32+D32+E32+F32+G32+H32+I32</f>
        <v>1345</v>
      </c>
    </row>
    <row r="33" spans="1:13" x14ac:dyDescent="0.25">
      <c r="A33" s="6">
        <v>164849</v>
      </c>
      <c r="B33" s="5" t="s">
        <v>35</v>
      </c>
      <c r="C33" s="18"/>
      <c r="D33" s="18"/>
      <c r="E33" s="18">
        <v>266</v>
      </c>
      <c r="F33" s="18">
        <v>241</v>
      </c>
      <c r="G33" s="18"/>
      <c r="H33" s="18"/>
      <c r="I33" s="18"/>
      <c r="J33" s="18"/>
      <c r="K33" s="18"/>
      <c r="L33" s="9">
        <f t="shared" ref="L33" si="9">M33/60</f>
        <v>8.4499999999999993</v>
      </c>
      <c r="M33" s="24">
        <f t="shared" si="8"/>
        <v>507</v>
      </c>
    </row>
    <row r="34" spans="1:13" x14ac:dyDescent="0.25">
      <c r="A34" s="6">
        <v>170738</v>
      </c>
      <c r="B34" s="5" t="s">
        <v>36</v>
      </c>
      <c r="C34" s="18">
        <v>246</v>
      </c>
      <c r="D34" s="18">
        <v>255</v>
      </c>
      <c r="E34" s="18">
        <v>245</v>
      </c>
      <c r="F34" s="18">
        <v>247</v>
      </c>
      <c r="G34" s="18">
        <v>221</v>
      </c>
      <c r="H34" s="18">
        <v>246</v>
      </c>
      <c r="I34" s="18"/>
      <c r="J34" s="18"/>
      <c r="K34" s="18"/>
      <c r="L34" s="9">
        <f>M34/180</f>
        <v>8.1111111111111107</v>
      </c>
      <c r="M34" s="24">
        <f t="shared" si="8"/>
        <v>1460</v>
      </c>
    </row>
    <row r="35" spans="1:13" x14ac:dyDescent="0.25">
      <c r="A35" s="6">
        <v>172742</v>
      </c>
      <c r="B35" s="5" t="s">
        <v>37</v>
      </c>
      <c r="C35" s="18">
        <v>205</v>
      </c>
      <c r="D35" s="18">
        <v>204</v>
      </c>
      <c r="E35" s="18">
        <v>210</v>
      </c>
      <c r="F35" s="18">
        <v>225</v>
      </c>
      <c r="G35" s="18">
        <v>217</v>
      </c>
      <c r="H35" s="18">
        <v>218</v>
      </c>
      <c r="I35" s="18"/>
      <c r="J35" s="18"/>
      <c r="K35" s="18"/>
      <c r="L35" s="9">
        <f>M35/180</f>
        <v>7.1055555555555552</v>
      </c>
      <c r="M35" s="24">
        <f t="shared" si="8"/>
        <v>1279</v>
      </c>
    </row>
    <row r="36" spans="1:13" x14ac:dyDescent="0.25">
      <c r="A36" s="20" t="s">
        <v>121</v>
      </c>
      <c r="B36" s="21"/>
      <c r="C36" s="15"/>
      <c r="D36" s="15"/>
      <c r="E36" s="15"/>
      <c r="F36" s="15"/>
      <c r="G36" s="15"/>
      <c r="H36" s="15"/>
      <c r="I36" s="15"/>
      <c r="J36" s="15"/>
      <c r="K36" s="15"/>
      <c r="L36" s="9">
        <f t="shared" ref="L36:L58" si="10">M36/180</f>
        <v>0</v>
      </c>
      <c r="M36" s="15"/>
    </row>
    <row r="37" spans="1:13" x14ac:dyDescent="0.25">
      <c r="A37" s="21" t="s">
        <v>0</v>
      </c>
      <c r="B37" s="21" t="s">
        <v>1</v>
      </c>
      <c r="C37" s="25">
        <v>1</v>
      </c>
      <c r="D37" s="25">
        <v>2</v>
      </c>
      <c r="E37" s="25">
        <v>3</v>
      </c>
      <c r="F37" s="25">
        <v>4</v>
      </c>
      <c r="G37" s="25">
        <v>5</v>
      </c>
      <c r="H37" s="25">
        <v>6</v>
      </c>
      <c r="I37" s="25">
        <v>7</v>
      </c>
      <c r="J37" s="25">
        <v>8</v>
      </c>
      <c r="K37" s="25"/>
      <c r="L37" s="16" t="s">
        <v>2</v>
      </c>
      <c r="M37" s="25" t="s">
        <v>3</v>
      </c>
    </row>
    <row r="38" spans="1:13" x14ac:dyDescent="0.25">
      <c r="A38" s="6">
        <v>104903</v>
      </c>
      <c r="B38" s="5" t="s">
        <v>175</v>
      </c>
      <c r="C38" s="18">
        <v>231</v>
      </c>
      <c r="D38" s="18">
        <v>239</v>
      </c>
      <c r="E38" s="18">
        <v>248</v>
      </c>
      <c r="F38" s="18">
        <v>248</v>
      </c>
      <c r="G38" s="18">
        <v>217</v>
      </c>
      <c r="H38" s="18">
        <v>220</v>
      </c>
      <c r="I38" s="18"/>
      <c r="J38" s="18"/>
      <c r="K38" s="18"/>
      <c r="L38" s="9">
        <f t="shared" si="10"/>
        <v>7.7944444444444443</v>
      </c>
      <c r="M38" s="24">
        <f>C38+D38+E38+F38+G38+H38+I38</f>
        <v>1403</v>
      </c>
    </row>
    <row r="39" spans="1:13" x14ac:dyDescent="0.25">
      <c r="A39" s="6">
        <v>157980</v>
      </c>
      <c r="B39" s="5" t="s">
        <v>26</v>
      </c>
      <c r="C39" s="18">
        <v>240</v>
      </c>
      <c r="D39" s="18">
        <v>234</v>
      </c>
      <c r="E39" s="18">
        <v>259</v>
      </c>
      <c r="F39" s="18">
        <v>242</v>
      </c>
      <c r="G39" s="18">
        <v>237</v>
      </c>
      <c r="H39" s="18">
        <v>204</v>
      </c>
      <c r="I39" s="18"/>
      <c r="J39" s="18"/>
      <c r="K39" s="18"/>
      <c r="L39" s="9">
        <f t="shared" si="10"/>
        <v>7.8666666666666663</v>
      </c>
      <c r="M39" s="24">
        <f t="shared" ref="M39:M45" si="11">C39+D39+E39+F39+G39+H39+I39</f>
        <v>1416</v>
      </c>
    </row>
    <row r="40" spans="1:13" x14ac:dyDescent="0.25">
      <c r="A40" s="6">
        <v>159519</v>
      </c>
      <c r="B40" s="5" t="s">
        <v>27</v>
      </c>
      <c r="C40" s="18">
        <v>228</v>
      </c>
      <c r="D40" s="18">
        <v>236</v>
      </c>
      <c r="E40" s="18">
        <v>245</v>
      </c>
      <c r="F40" s="18"/>
      <c r="G40" s="18">
        <v>244</v>
      </c>
      <c r="H40" s="18">
        <v>236</v>
      </c>
      <c r="I40" s="18"/>
      <c r="J40" s="18"/>
      <c r="K40" s="18"/>
      <c r="L40" s="9">
        <f t="shared" si="10"/>
        <v>6.6055555555555552</v>
      </c>
      <c r="M40" s="24">
        <f t="shared" si="11"/>
        <v>1189</v>
      </c>
    </row>
    <row r="41" spans="1:13" x14ac:dyDescent="0.25">
      <c r="A41" s="6">
        <v>164029</v>
      </c>
      <c r="B41" s="5" t="s">
        <v>28</v>
      </c>
      <c r="C41" s="18"/>
      <c r="D41" s="18"/>
      <c r="E41" s="18"/>
      <c r="F41" s="18"/>
      <c r="G41" s="18"/>
      <c r="H41" s="18"/>
      <c r="I41" s="18"/>
      <c r="J41" s="18"/>
      <c r="K41" s="18"/>
      <c r="L41" s="9">
        <f t="shared" si="10"/>
        <v>0</v>
      </c>
      <c r="M41" s="24">
        <f t="shared" si="11"/>
        <v>0</v>
      </c>
    </row>
    <row r="42" spans="1:13" x14ac:dyDescent="0.25">
      <c r="A42" s="6">
        <v>164030</v>
      </c>
      <c r="B42" s="5" t="s">
        <v>29</v>
      </c>
      <c r="C42" s="18">
        <v>277</v>
      </c>
      <c r="D42" s="18">
        <v>268</v>
      </c>
      <c r="E42" s="18">
        <v>268</v>
      </c>
      <c r="F42" s="18">
        <v>266</v>
      </c>
      <c r="G42" s="18">
        <v>251</v>
      </c>
      <c r="H42" s="18">
        <v>256</v>
      </c>
      <c r="I42" s="18"/>
      <c r="J42" s="18"/>
      <c r="K42" s="18"/>
      <c r="L42" s="9">
        <f t="shared" si="10"/>
        <v>8.8111111111111118</v>
      </c>
      <c r="M42" s="24">
        <f t="shared" si="11"/>
        <v>1586</v>
      </c>
    </row>
    <row r="43" spans="1:13" x14ac:dyDescent="0.25">
      <c r="A43" s="6">
        <v>164058</v>
      </c>
      <c r="B43" s="5" t="s">
        <v>30</v>
      </c>
      <c r="C43" s="18">
        <v>232</v>
      </c>
      <c r="D43" s="18">
        <v>225</v>
      </c>
      <c r="E43" s="18">
        <v>198</v>
      </c>
      <c r="F43" s="18">
        <v>198</v>
      </c>
      <c r="G43" s="18">
        <v>235</v>
      </c>
      <c r="H43" s="18">
        <v>234</v>
      </c>
      <c r="I43" s="18"/>
      <c r="J43" s="18"/>
      <c r="K43" s="18"/>
      <c r="L43" s="9">
        <f t="shared" si="10"/>
        <v>7.3444444444444441</v>
      </c>
      <c r="M43" s="24">
        <f t="shared" si="11"/>
        <v>1322</v>
      </c>
    </row>
    <row r="44" spans="1:13" x14ac:dyDescent="0.25">
      <c r="A44" s="6">
        <v>164982</v>
      </c>
      <c r="B44" s="5" t="s">
        <v>31</v>
      </c>
      <c r="C44" s="18">
        <v>259</v>
      </c>
      <c r="D44" s="18">
        <v>273</v>
      </c>
      <c r="E44" s="18">
        <v>250</v>
      </c>
      <c r="F44" s="18">
        <v>238</v>
      </c>
      <c r="G44" s="18">
        <v>267</v>
      </c>
      <c r="H44" s="18">
        <v>264</v>
      </c>
      <c r="I44" s="18"/>
      <c r="J44" s="18"/>
      <c r="K44" s="18"/>
      <c r="L44" s="9">
        <f t="shared" si="10"/>
        <v>8.6166666666666671</v>
      </c>
      <c r="M44" s="24">
        <f t="shared" si="11"/>
        <v>1551</v>
      </c>
    </row>
    <row r="45" spans="1:13" x14ac:dyDescent="0.25">
      <c r="A45" s="6">
        <v>169816</v>
      </c>
      <c r="B45" s="5" t="s">
        <v>32</v>
      </c>
      <c r="C45" s="18">
        <v>162</v>
      </c>
      <c r="D45" s="18">
        <v>167</v>
      </c>
      <c r="E45" s="18">
        <v>99</v>
      </c>
      <c r="F45" s="18">
        <v>137</v>
      </c>
      <c r="G45" s="18">
        <v>152</v>
      </c>
      <c r="H45" s="18">
        <v>168</v>
      </c>
      <c r="I45" s="18"/>
      <c r="J45" s="18"/>
      <c r="K45" s="18"/>
      <c r="L45" s="9">
        <f t="shared" si="10"/>
        <v>4.916666666666667</v>
      </c>
      <c r="M45" s="24">
        <f t="shared" si="11"/>
        <v>885</v>
      </c>
    </row>
    <row r="46" spans="1:13" x14ac:dyDescent="0.25">
      <c r="A46" s="17" t="s">
        <v>122</v>
      </c>
      <c r="B46" s="17"/>
      <c r="C46" s="14"/>
      <c r="D46" s="14"/>
      <c r="E46" s="14"/>
      <c r="F46" s="14"/>
      <c r="G46" s="14"/>
      <c r="H46" s="14"/>
      <c r="I46" s="14"/>
      <c r="J46" s="14"/>
      <c r="K46" s="14"/>
      <c r="L46" s="9"/>
      <c r="M46" s="14"/>
    </row>
    <row r="47" spans="1:13" x14ac:dyDescent="0.25">
      <c r="A47" s="21" t="s">
        <v>0</v>
      </c>
      <c r="B47" s="21" t="s">
        <v>1</v>
      </c>
      <c r="C47" s="25">
        <v>1</v>
      </c>
      <c r="D47" s="25">
        <v>2</v>
      </c>
      <c r="E47" s="25">
        <v>3</v>
      </c>
      <c r="F47" s="25">
        <v>4</v>
      </c>
      <c r="G47" s="25">
        <v>5</v>
      </c>
      <c r="H47" s="25">
        <v>6</v>
      </c>
      <c r="I47" s="25">
        <v>7</v>
      </c>
      <c r="J47" s="25">
        <v>8</v>
      </c>
      <c r="K47" s="25"/>
      <c r="L47" s="16" t="s">
        <v>2</v>
      </c>
      <c r="M47" s="25" t="s">
        <v>3</v>
      </c>
    </row>
    <row r="48" spans="1:13" x14ac:dyDescent="0.25">
      <c r="A48" s="6">
        <v>117152</v>
      </c>
      <c r="B48" s="5" t="s">
        <v>38</v>
      </c>
      <c r="C48" s="18">
        <v>268</v>
      </c>
      <c r="D48" s="18">
        <v>283</v>
      </c>
      <c r="E48" s="18">
        <v>275</v>
      </c>
      <c r="F48" s="18">
        <v>275</v>
      </c>
      <c r="G48" s="18">
        <v>264</v>
      </c>
      <c r="H48" s="18">
        <v>267</v>
      </c>
      <c r="I48" s="18"/>
      <c r="J48" s="18"/>
      <c r="K48" s="18"/>
      <c r="L48" s="9">
        <f t="shared" si="10"/>
        <v>9.0666666666666664</v>
      </c>
      <c r="M48" s="24">
        <f>C48+D48+E48+F48+G48+H48+I48</f>
        <v>1632</v>
      </c>
    </row>
    <row r="49" spans="1:13" x14ac:dyDescent="0.25">
      <c r="A49" s="6">
        <v>137821</v>
      </c>
      <c r="B49" s="5" t="s">
        <v>39</v>
      </c>
      <c r="C49" s="18"/>
      <c r="D49" s="18"/>
      <c r="E49" s="18">
        <v>255</v>
      </c>
      <c r="F49" s="18">
        <v>258</v>
      </c>
      <c r="G49" s="18">
        <v>243</v>
      </c>
      <c r="H49" s="18">
        <v>235</v>
      </c>
      <c r="I49" s="18"/>
      <c r="J49" s="18"/>
      <c r="K49" s="18"/>
      <c r="L49" s="9">
        <f t="shared" si="10"/>
        <v>5.5055555555555555</v>
      </c>
      <c r="M49" s="24">
        <f t="shared" ref="M49:M60" si="12">C49+D49+E49+F49+G49+H49+I49</f>
        <v>991</v>
      </c>
    </row>
    <row r="50" spans="1:13" x14ac:dyDescent="0.25">
      <c r="A50" s="6">
        <v>139032</v>
      </c>
      <c r="B50" s="5" t="s">
        <v>40</v>
      </c>
      <c r="C50" s="18">
        <v>248</v>
      </c>
      <c r="D50" s="18">
        <v>270</v>
      </c>
      <c r="E50" s="18">
        <v>267</v>
      </c>
      <c r="F50" s="18">
        <v>271</v>
      </c>
      <c r="G50" s="18">
        <v>280</v>
      </c>
      <c r="H50" s="18">
        <v>279</v>
      </c>
      <c r="I50" s="18"/>
      <c r="J50" s="18"/>
      <c r="K50" s="18"/>
      <c r="L50" s="9">
        <f t="shared" si="10"/>
        <v>8.9722222222222214</v>
      </c>
      <c r="M50" s="24">
        <f t="shared" si="12"/>
        <v>1615</v>
      </c>
    </row>
    <row r="51" spans="1:13" x14ac:dyDescent="0.25">
      <c r="A51" s="6">
        <v>141652</v>
      </c>
      <c r="B51" s="5" t="s">
        <v>41</v>
      </c>
      <c r="C51" s="18">
        <v>267</v>
      </c>
      <c r="D51" s="18">
        <v>276</v>
      </c>
      <c r="E51" s="18">
        <v>281</v>
      </c>
      <c r="F51" s="18">
        <v>273</v>
      </c>
      <c r="G51" s="18">
        <v>268</v>
      </c>
      <c r="H51" s="18">
        <v>275</v>
      </c>
      <c r="I51" s="18"/>
      <c r="J51" s="18"/>
      <c r="K51" s="18"/>
      <c r="L51" s="9">
        <f t="shared" si="10"/>
        <v>9.1111111111111107</v>
      </c>
      <c r="M51" s="24">
        <f t="shared" si="12"/>
        <v>1640</v>
      </c>
    </row>
    <row r="52" spans="1:13" x14ac:dyDescent="0.25">
      <c r="A52" s="6">
        <v>151903</v>
      </c>
      <c r="B52" s="5" t="s">
        <v>42</v>
      </c>
      <c r="C52" s="18">
        <v>253</v>
      </c>
      <c r="D52" s="18">
        <v>239</v>
      </c>
      <c r="E52" s="18">
        <v>260</v>
      </c>
      <c r="F52" s="18">
        <v>258</v>
      </c>
      <c r="G52" s="18">
        <v>247</v>
      </c>
      <c r="H52" s="18">
        <v>255</v>
      </c>
      <c r="I52" s="18"/>
      <c r="J52" s="18"/>
      <c r="K52" s="18"/>
      <c r="L52" s="9">
        <f t="shared" si="10"/>
        <v>8.4</v>
      </c>
      <c r="M52" s="24">
        <f t="shared" si="12"/>
        <v>1512</v>
      </c>
    </row>
    <row r="53" spans="1:13" x14ac:dyDescent="0.25">
      <c r="A53" s="6">
        <v>156823</v>
      </c>
      <c r="B53" s="5" t="s">
        <v>43</v>
      </c>
      <c r="C53" s="18">
        <v>274</v>
      </c>
      <c r="D53" s="18">
        <v>258</v>
      </c>
      <c r="E53" s="18">
        <v>252</v>
      </c>
      <c r="F53" s="18">
        <v>254</v>
      </c>
      <c r="G53" s="18">
        <v>276</v>
      </c>
      <c r="H53" s="18">
        <v>250</v>
      </c>
      <c r="I53" s="18"/>
      <c r="J53" s="18"/>
      <c r="K53" s="18"/>
      <c r="L53" s="9">
        <f t="shared" si="10"/>
        <v>8.6888888888888882</v>
      </c>
      <c r="M53" s="24">
        <f t="shared" si="12"/>
        <v>1564</v>
      </c>
    </row>
    <row r="54" spans="1:13" x14ac:dyDescent="0.25">
      <c r="A54" s="6">
        <v>156824</v>
      </c>
      <c r="B54" s="5" t="s">
        <v>44</v>
      </c>
      <c r="C54" s="18">
        <v>244</v>
      </c>
      <c r="D54" s="18">
        <v>251</v>
      </c>
      <c r="E54" s="18">
        <v>233</v>
      </c>
      <c r="F54" s="18">
        <v>235</v>
      </c>
      <c r="G54" s="18">
        <v>246</v>
      </c>
      <c r="H54" s="18">
        <v>263</v>
      </c>
      <c r="I54" s="18"/>
      <c r="J54" s="18"/>
      <c r="K54" s="18"/>
      <c r="L54" s="9">
        <f t="shared" si="10"/>
        <v>8.1777777777777771</v>
      </c>
      <c r="M54" s="24">
        <f t="shared" si="12"/>
        <v>1472</v>
      </c>
    </row>
    <row r="55" spans="1:13" x14ac:dyDescent="0.25">
      <c r="A55" s="6">
        <v>158013</v>
      </c>
      <c r="B55" s="5" t="s">
        <v>45</v>
      </c>
      <c r="C55" s="18">
        <v>273</v>
      </c>
      <c r="D55" s="18">
        <v>276</v>
      </c>
      <c r="E55" s="18">
        <v>263</v>
      </c>
      <c r="F55" s="18">
        <v>263</v>
      </c>
      <c r="G55" s="18">
        <v>275</v>
      </c>
      <c r="H55" s="18">
        <v>267</v>
      </c>
      <c r="I55" s="18"/>
      <c r="J55" s="18"/>
      <c r="K55" s="18"/>
      <c r="L55" s="9">
        <f t="shared" si="10"/>
        <v>8.9833333333333325</v>
      </c>
      <c r="M55" s="24">
        <f t="shared" si="12"/>
        <v>1617</v>
      </c>
    </row>
    <row r="56" spans="1:13" x14ac:dyDescent="0.25">
      <c r="A56" s="6">
        <v>158848</v>
      </c>
      <c r="B56" s="5" t="s">
        <v>46</v>
      </c>
      <c r="C56" s="18">
        <v>237</v>
      </c>
      <c r="D56" s="18">
        <v>234</v>
      </c>
      <c r="E56" s="18">
        <v>233</v>
      </c>
      <c r="F56" s="18">
        <v>219</v>
      </c>
      <c r="G56" s="18">
        <v>244</v>
      </c>
      <c r="H56" s="18">
        <v>222</v>
      </c>
      <c r="I56" s="18"/>
      <c r="J56" s="18"/>
      <c r="K56" s="18"/>
      <c r="L56" s="9">
        <f t="shared" si="10"/>
        <v>7.7166666666666668</v>
      </c>
      <c r="M56" s="24">
        <f t="shared" si="12"/>
        <v>1389</v>
      </c>
    </row>
    <row r="57" spans="1:13" x14ac:dyDescent="0.25">
      <c r="A57" s="6">
        <v>166476</v>
      </c>
      <c r="B57" s="5" t="s">
        <v>47</v>
      </c>
      <c r="C57" s="18">
        <v>244</v>
      </c>
      <c r="D57" s="18">
        <v>218</v>
      </c>
      <c r="E57" s="18">
        <v>235</v>
      </c>
      <c r="F57" s="18">
        <v>243</v>
      </c>
      <c r="G57" s="18">
        <v>250</v>
      </c>
      <c r="H57" s="18">
        <v>231</v>
      </c>
      <c r="I57" s="18"/>
      <c r="J57" s="18"/>
      <c r="K57" s="18"/>
      <c r="L57" s="9">
        <f t="shared" si="10"/>
        <v>7.8944444444444448</v>
      </c>
      <c r="M57" s="24">
        <f t="shared" si="12"/>
        <v>1421</v>
      </c>
    </row>
    <row r="58" spans="1:13" x14ac:dyDescent="0.25">
      <c r="A58" s="6">
        <v>169829</v>
      </c>
      <c r="B58" s="5" t="s">
        <v>48</v>
      </c>
      <c r="C58" s="18">
        <v>214</v>
      </c>
      <c r="D58" s="18">
        <v>247</v>
      </c>
      <c r="E58" s="18">
        <v>219</v>
      </c>
      <c r="F58" s="18">
        <v>218</v>
      </c>
      <c r="G58" s="18">
        <v>237</v>
      </c>
      <c r="H58" s="18">
        <v>219</v>
      </c>
      <c r="I58" s="18"/>
      <c r="J58" s="18"/>
      <c r="K58" s="18"/>
      <c r="L58" s="9">
        <f t="shared" si="10"/>
        <v>7.5222222222222221</v>
      </c>
      <c r="M58" s="24">
        <f t="shared" si="12"/>
        <v>1354</v>
      </c>
    </row>
    <row r="59" spans="1:13" x14ac:dyDescent="0.25">
      <c r="A59" s="6">
        <v>169830</v>
      </c>
      <c r="B59" s="5" t="s">
        <v>49</v>
      </c>
      <c r="C59" s="18">
        <v>137</v>
      </c>
      <c r="D59" s="18">
        <v>183</v>
      </c>
      <c r="E59" s="18"/>
      <c r="F59" s="18"/>
      <c r="G59" s="18">
        <v>183</v>
      </c>
      <c r="H59" s="18">
        <v>210</v>
      </c>
      <c r="I59" s="18"/>
      <c r="J59" s="18"/>
      <c r="K59" s="18"/>
      <c r="L59" s="9">
        <f>M59/120</f>
        <v>5.9416666666666664</v>
      </c>
      <c r="M59" s="24">
        <f t="shared" si="12"/>
        <v>713</v>
      </c>
    </row>
    <row r="60" spans="1:13" x14ac:dyDescent="0.25">
      <c r="A60" s="6">
        <v>170006</v>
      </c>
      <c r="B60" s="5" t="s">
        <v>50</v>
      </c>
      <c r="C60" s="18">
        <v>207</v>
      </c>
      <c r="D60" s="18">
        <v>203</v>
      </c>
      <c r="E60" s="18">
        <v>131</v>
      </c>
      <c r="F60" s="18">
        <v>168</v>
      </c>
      <c r="G60" s="18">
        <v>223</v>
      </c>
      <c r="H60" s="18">
        <v>206</v>
      </c>
      <c r="I60" s="18"/>
      <c r="J60" s="18"/>
      <c r="K60" s="18"/>
      <c r="L60" s="9">
        <f>M60/180</f>
        <v>6.322222222222222</v>
      </c>
      <c r="M60" s="24">
        <f t="shared" si="12"/>
        <v>1138</v>
      </c>
    </row>
    <row r="61" spans="1:13" x14ac:dyDescent="0.25">
      <c r="A61" s="17" t="s">
        <v>123</v>
      </c>
      <c r="B61" s="17"/>
      <c r="C61" s="36"/>
      <c r="D61" s="36"/>
      <c r="E61" s="36"/>
      <c r="F61" s="36"/>
      <c r="G61" s="36"/>
      <c r="H61" s="36"/>
      <c r="I61" s="36"/>
      <c r="J61" s="36"/>
      <c r="K61" s="36"/>
      <c r="L61" s="26"/>
      <c r="M61" s="36"/>
    </row>
    <row r="62" spans="1:13" x14ac:dyDescent="0.25">
      <c r="A62" s="21" t="s">
        <v>0</v>
      </c>
      <c r="B62" s="21" t="s">
        <v>1</v>
      </c>
      <c r="C62" s="25">
        <v>1</v>
      </c>
      <c r="D62" s="25">
        <v>2</v>
      </c>
      <c r="E62" s="25">
        <v>3</v>
      </c>
      <c r="F62" s="25">
        <v>4</v>
      </c>
      <c r="G62" s="25">
        <v>5</v>
      </c>
      <c r="H62" s="25">
        <v>6</v>
      </c>
      <c r="I62" s="25">
        <v>7</v>
      </c>
      <c r="J62" s="25">
        <v>8</v>
      </c>
      <c r="K62" s="25"/>
      <c r="L62" s="16" t="s">
        <v>2</v>
      </c>
      <c r="M62" s="25" t="s">
        <v>3</v>
      </c>
    </row>
    <row r="63" spans="1:13" x14ac:dyDescent="0.25">
      <c r="A63" s="6">
        <v>119271</v>
      </c>
      <c r="B63" s="5" t="s">
        <v>51</v>
      </c>
      <c r="C63" s="18">
        <v>265</v>
      </c>
      <c r="D63" s="18">
        <v>263</v>
      </c>
      <c r="E63" s="18">
        <v>272</v>
      </c>
      <c r="F63" s="18">
        <v>278</v>
      </c>
      <c r="G63" s="18">
        <v>257</v>
      </c>
      <c r="H63" s="18">
        <v>262</v>
      </c>
      <c r="I63" s="18"/>
      <c r="J63" s="18"/>
      <c r="K63" s="18"/>
      <c r="L63" s="9">
        <f>M63/180</f>
        <v>8.8722222222222218</v>
      </c>
      <c r="M63" s="24">
        <f t="shared" ref="M63:M71" si="13">C63+D63+E63+F63+G63+H63+I63</f>
        <v>1597</v>
      </c>
    </row>
    <row r="64" spans="1:13" x14ac:dyDescent="0.25">
      <c r="A64" s="6">
        <v>155199</v>
      </c>
      <c r="B64" s="5" t="s">
        <v>52</v>
      </c>
      <c r="C64" s="18">
        <v>256</v>
      </c>
      <c r="D64" s="18">
        <v>261</v>
      </c>
      <c r="E64" s="18">
        <v>241</v>
      </c>
      <c r="F64" s="18">
        <v>262</v>
      </c>
      <c r="G64" s="18">
        <v>268</v>
      </c>
      <c r="H64" s="18">
        <v>266</v>
      </c>
      <c r="I64" s="18"/>
      <c r="J64" s="18"/>
      <c r="K64" s="18"/>
      <c r="L64" s="9">
        <f t="shared" ref="L64:L68" si="14">M64/180</f>
        <v>8.6333333333333329</v>
      </c>
      <c r="M64" s="24">
        <f t="shared" si="13"/>
        <v>1554</v>
      </c>
    </row>
    <row r="65" spans="1:13" x14ac:dyDescent="0.25">
      <c r="A65" s="6">
        <v>156782</v>
      </c>
      <c r="B65" s="5" t="s">
        <v>53</v>
      </c>
      <c r="C65" s="18">
        <v>216</v>
      </c>
      <c r="D65" s="18">
        <v>242</v>
      </c>
      <c r="E65" s="18">
        <v>255</v>
      </c>
      <c r="F65" s="18">
        <v>255</v>
      </c>
      <c r="G65" s="18">
        <v>241</v>
      </c>
      <c r="H65" s="18">
        <v>238</v>
      </c>
      <c r="I65" s="18"/>
      <c r="J65" s="18"/>
      <c r="K65" s="18"/>
      <c r="L65" s="9">
        <f t="shared" si="14"/>
        <v>8.0388888888888896</v>
      </c>
      <c r="M65" s="24">
        <f t="shared" si="13"/>
        <v>1447</v>
      </c>
    </row>
    <row r="66" spans="1:13" x14ac:dyDescent="0.25">
      <c r="A66" s="6">
        <v>171638</v>
      </c>
      <c r="B66" s="5" t="s">
        <v>54</v>
      </c>
      <c r="C66" s="18">
        <v>179</v>
      </c>
      <c r="D66" s="18">
        <v>173</v>
      </c>
      <c r="E66" s="18">
        <v>196</v>
      </c>
      <c r="F66" s="18">
        <v>177</v>
      </c>
      <c r="G66" s="18">
        <v>193</v>
      </c>
      <c r="H66" s="18">
        <v>215</v>
      </c>
      <c r="I66" s="18"/>
      <c r="J66" s="18"/>
      <c r="K66" s="18"/>
      <c r="L66" s="9">
        <f t="shared" si="14"/>
        <v>6.2944444444444443</v>
      </c>
      <c r="M66" s="24">
        <f t="shared" si="13"/>
        <v>1133</v>
      </c>
    </row>
    <row r="67" spans="1:13" x14ac:dyDescent="0.25">
      <c r="A67" s="6">
        <v>172208</v>
      </c>
      <c r="B67" s="5" t="s">
        <v>55</v>
      </c>
      <c r="C67" s="18"/>
      <c r="D67" s="18"/>
      <c r="E67" s="18">
        <v>189</v>
      </c>
      <c r="F67" s="18">
        <v>154</v>
      </c>
      <c r="G67" s="18">
        <v>169</v>
      </c>
      <c r="H67" s="18">
        <v>175</v>
      </c>
      <c r="I67" s="18"/>
      <c r="J67" s="18"/>
      <c r="K67" s="18"/>
      <c r="L67" s="9">
        <f t="shared" si="14"/>
        <v>3.8166666666666669</v>
      </c>
      <c r="M67" s="24">
        <f t="shared" si="13"/>
        <v>687</v>
      </c>
    </row>
    <row r="68" spans="1:13" x14ac:dyDescent="0.25">
      <c r="A68" s="6">
        <v>172949</v>
      </c>
      <c r="B68" s="5" t="s">
        <v>56</v>
      </c>
      <c r="C68" s="18">
        <v>133</v>
      </c>
      <c r="D68" s="18">
        <v>85</v>
      </c>
      <c r="E68" s="18">
        <v>134</v>
      </c>
      <c r="F68" s="18">
        <v>136</v>
      </c>
      <c r="G68" s="18">
        <v>139</v>
      </c>
      <c r="H68" s="18">
        <v>151</v>
      </c>
      <c r="I68" s="18"/>
      <c r="J68" s="18"/>
      <c r="K68" s="18"/>
      <c r="L68" s="9">
        <f t="shared" si="14"/>
        <v>4.322222222222222</v>
      </c>
      <c r="M68" s="24">
        <f t="shared" si="13"/>
        <v>778</v>
      </c>
    </row>
    <row r="69" spans="1:13" x14ac:dyDescent="0.25">
      <c r="A69" s="6">
        <v>172950</v>
      </c>
      <c r="B69" s="5" t="s">
        <v>57</v>
      </c>
      <c r="C69" s="18">
        <v>182</v>
      </c>
      <c r="D69" s="18">
        <v>181</v>
      </c>
      <c r="E69" s="18">
        <v>142</v>
      </c>
      <c r="F69" s="18">
        <v>124</v>
      </c>
      <c r="G69" s="18"/>
      <c r="H69" s="18"/>
      <c r="I69" s="18"/>
      <c r="J69" s="18"/>
      <c r="K69" s="18"/>
      <c r="L69" s="9">
        <f>M69/120</f>
        <v>5.2416666666666663</v>
      </c>
      <c r="M69" s="24">
        <f t="shared" si="13"/>
        <v>629</v>
      </c>
    </row>
    <row r="70" spans="1:13" x14ac:dyDescent="0.25">
      <c r="A70" s="6">
        <v>172951</v>
      </c>
      <c r="B70" s="5" t="s">
        <v>58</v>
      </c>
      <c r="C70" s="18"/>
      <c r="D70" s="18"/>
      <c r="E70" s="18">
        <v>165</v>
      </c>
      <c r="F70" s="18">
        <v>169</v>
      </c>
      <c r="G70" s="18">
        <v>160</v>
      </c>
      <c r="H70" s="18">
        <v>142</v>
      </c>
      <c r="I70" s="18"/>
      <c r="J70" s="18"/>
      <c r="K70" s="18"/>
      <c r="L70" s="9">
        <f>M70/120</f>
        <v>5.3</v>
      </c>
      <c r="M70" s="24">
        <f t="shared" si="13"/>
        <v>636</v>
      </c>
    </row>
    <row r="71" spans="1:13" x14ac:dyDescent="0.25">
      <c r="A71" s="6">
        <v>172952</v>
      </c>
      <c r="B71" s="5" t="s">
        <v>59</v>
      </c>
      <c r="C71" s="18">
        <v>115</v>
      </c>
      <c r="D71" s="18">
        <v>126</v>
      </c>
      <c r="E71" s="18">
        <v>137</v>
      </c>
      <c r="F71" s="18">
        <v>153</v>
      </c>
      <c r="G71" s="18"/>
      <c r="H71" s="18"/>
      <c r="I71" s="18"/>
      <c r="J71" s="18"/>
      <c r="K71" s="18"/>
      <c r="L71" s="9">
        <f>M71/120</f>
        <v>4.4249999999999998</v>
      </c>
      <c r="M71" s="24">
        <f t="shared" si="13"/>
        <v>531</v>
      </c>
    </row>
    <row r="72" spans="1:13" x14ac:dyDescent="0.25">
      <c r="A72" s="17" t="s">
        <v>124</v>
      </c>
      <c r="B72" s="17"/>
      <c r="C72" s="36"/>
      <c r="D72" s="36"/>
      <c r="E72" s="36"/>
      <c r="F72" s="36"/>
      <c r="G72" s="36"/>
      <c r="H72" s="36"/>
      <c r="I72" s="36"/>
      <c r="J72" s="36"/>
      <c r="K72" s="36"/>
      <c r="L72" s="26"/>
      <c r="M72" s="36"/>
    </row>
    <row r="73" spans="1:13" x14ac:dyDescent="0.25">
      <c r="A73" s="21" t="s">
        <v>0</v>
      </c>
      <c r="B73" s="21" t="s">
        <v>1</v>
      </c>
      <c r="C73" s="25">
        <v>1</v>
      </c>
      <c r="D73" s="25">
        <v>2</v>
      </c>
      <c r="E73" s="25">
        <v>3</v>
      </c>
      <c r="F73" s="25">
        <v>4</v>
      </c>
      <c r="G73" s="25">
        <v>5</v>
      </c>
      <c r="H73" s="25">
        <v>6</v>
      </c>
      <c r="I73" s="25">
        <v>7</v>
      </c>
      <c r="J73" s="25">
        <v>8</v>
      </c>
      <c r="K73" s="25"/>
      <c r="L73" s="16" t="s">
        <v>2</v>
      </c>
      <c r="M73" s="25" t="s">
        <v>3</v>
      </c>
    </row>
    <row r="74" spans="1:13" x14ac:dyDescent="0.25">
      <c r="A74" s="6">
        <v>133261</v>
      </c>
      <c r="B74" s="5" t="s">
        <v>60</v>
      </c>
      <c r="C74" s="18">
        <v>227</v>
      </c>
      <c r="D74" s="18">
        <v>223</v>
      </c>
      <c r="E74" s="18">
        <v>217</v>
      </c>
      <c r="F74" s="18">
        <v>225</v>
      </c>
      <c r="G74" s="18">
        <v>240</v>
      </c>
      <c r="H74" s="18">
        <v>242</v>
      </c>
      <c r="I74" s="18"/>
      <c r="J74" s="18"/>
      <c r="K74" s="18"/>
      <c r="L74" s="9">
        <f>M74/180</f>
        <v>7.6333333333333337</v>
      </c>
      <c r="M74" s="24">
        <f t="shared" ref="M74:M77" si="15">C74+D74+E74+F74+G74+H74+I74</f>
        <v>1374</v>
      </c>
    </row>
    <row r="75" spans="1:13" x14ac:dyDescent="0.25">
      <c r="A75" s="6">
        <v>142534</v>
      </c>
      <c r="B75" s="5" t="s">
        <v>61</v>
      </c>
      <c r="C75" s="18">
        <v>225</v>
      </c>
      <c r="D75" s="18">
        <v>238</v>
      </c>
      <c r="E75" s="18">
        <v>213</v>
      </c>
      <c r="F75" s="18">
        <v>232</v>
      </c>
      <c r="G75" s="18">
        <v>196</v>
      </c>
      <c r="H75" s="18">
        <v>231</v>
      </c>
      <c r="I75" s="18"/>
      <c r="J75" s="18"/>
      <c r="K75" s="18"/>
      <c r="L75" s="9">
        <f t="shared" ref="L75:L76" si="16">M75/180</f>
        <v>7.416666666666667</v>
      </c>
      <c r="M75" s="24">
        <f t="shared" si="15"/>
        <v>1335</v>
      </c>
    </row>
    <row r="76" spans="1:13" ht="15" customHeight="1" x14ac:dyDescent="0.25">
      <c r="A76" s="6">
        <v>152730</v>
      </c>
      <c r="B76" s="5" t="s">
        <v>62</v>
      </c>
      <c r="C76" s="18">
        <v>230</v>
      </c>
      <c r="D76" s="18">
        <v>231</v>
      </c>
      <c r="E76" s="18">
        <v>240</v>
      </c>
      <c r="F76" s="18">
        <v>231</v>
      </c>
      <c r="G76" s="18">
        <v>231</v>
      </c>
      <c r="H76" s="18">
        <v>235</v>
      </c>
      <c r="I76" s="18"/>
      <c r="J76" s="18"/>
      <c r="K76" s="18"/>
      <c r="L76" s="9">
        <f t="shared" si="16"/>
        <v>7.7666666666666666</v>
      </c>
      <c r="M76" s="24">
        <f t="shared" si="15"/>
        <v>1398</v>
      </c>
    </row>
    <row r="77" spans="1:13" x14ac:dyDescent="0.25">
      <c r="A77" s="6">
        <v>168768</v>
      </c>
      <c r="B77" s="5" t="s">
        <v>63</v>
      </c>
      <c r="C77" s="18"/>
      <c r="D77" s="18"/>
      <c r="E77" s="18">
        <v>173</v>
      </c>
      <c r="F77" s="18">
        <v>195</v>
      </c>
      <c r="G77" s="18">
        <v>210</v>
      </c>
      <c r="H77" s="18">
        <v>203</v>
      </c>
      <c r="I77" s="18"/>
      <c r="J77" s="18"/>
      <c r="K77" s="18"/>
      <c r="L77" s="9">
        <f>M77/120</f>
        <v>6.5083333333333337</v>
      </c>
      <c r="M77" s="24">
        <f t="shared" si="15"/>
        <v>781</v>
      </c>
    </row>
    <row r="78" spans="1:13" x14ac:dyDescent="0.25">
      <c r="A78" s="17" t="s">
        <v>125</v>
      </c>
      <c r="B78" s="17"/>
      <c r="C78" s="36"/>
      <c r="D78" s="36"/>
      <c r="E78" s="36"/>
      <c r="F78" s="36"/>
      <c r="G78" s="36"/>
      <c r="H78" s="36"/>
      <c r="I78" s="36"/>
      <c r="J78" s="36"/>
      <c r="K78" s="36"/>
      <c r="L78" s="26"/>
      <c r="M78" s="36"/>
    </row>
    <row r="79" spans="1:13" x14ac:dyDescent="0.25">
      <c r="A79" s="21" t="s">
        <v>0</v>
      </c>
      <c r="B79" s="21" t="s">
        <v>1</v>
      </c>
      <c r="C79" s="25">
        <v>1</v>
      </c>
      <c r="D79" s="25">
        <v>2</v>
      </c>
      <c r="E79" s="25">
        <v>3</v>
      </c>
      <c r="F79" s="25">
        <v>4</v>
      </c>
      <c r="G79" s="25">
        <v>5</v>
      </c>
      <c r="H79" s="25">
        <v>6</v>
      </c>
      <c r="I79" s="25">
        <v>7</v>
      </c>
      <c r="J79" s="25">
        <v>8</v>
      </c>
      <c r="K79" s="25"/>
      <c r="L79" s="16" t="s">
        <v>2</v>
      </c>
      <c r="M79" s="25" t="s">
        <v>3</v>
      </c>
    </row>
    <row r="80" spans="1:13" x14ac:dyDescent="0.25">
      <c r="A80" s="6">
        <v>173271</v>
      </c>
      <c r="B80" s="5" t="s">
        <v>163</v>
      </c>
      <c r="C80" s="18">
        <v>264</v>
      </c>
      <c r="D80" s="18">
        <v>256</v>
      </c>
      <c r="E80" s="18">
        <v>241</v>
      </c>
      <c r="F80" s="18">
        <v>250</v>
      </c>
      <c r="G80" s="18">
        <v>262</v>
      </c>
      <c r="H80" s="18">
        <v>261</v>
      </c>
      <c r="I80" s="18"/>
      <c r="J80" s="18"/>
      <c r="K80" s="18"/>
      <c r="L80" s="9">
        <f>M80/120</f>
        <v>12.783333333333333</v>
      </c>
      <c r="M80" s="24">
        <f t="shared" ref="M80:M96" si="17">C80+D80+E80+F80+G80+H80+I80</f>
        <v>1534</v>
      </c>
    </row>
    <row r="81" spans="1:13" x14ac:dyDescent="0.25">
      <c r="A81" s="6">
        <v>157071</v>
      </c>
      <c r="B81" s="5" t="s">
        <v>64</v>
      </c>
      <c r="C81" s="18">
        <v>259</v>
      </c>
      <c r="D81" s="18">
        <v>249</v>
      </c>
      <c r="E81" s="18">
        <v>243</v>
      </c>
      <c r="F81" s="18">
        <v>252</v>
      </c>
      <c r="G81" s="18">
        <v>257</v>
      </c>
      <c r="H81" s="18">
        <v>256</v>
      </c>
      <c r="I81" s="18"/>
      <c r="J81" s="18"/>
      <c r="K81" s="18"/>
      <c r="L81" s="9">
        <f t="shared" ref="L81:L96" si="18">M81/120</f>
        <v>12.633333333333333</v>
      </c>
      <c r="M81" s="24">
        <f t="shared" si="17"/>
        <v>1516</v>
      </c>
    </row>
    <row r="82" spans="1:13" x14ac:dyDescent="0.25">
      <c r="A82" s="6">
        <v>157072</v>
      </c>
      <c r="B82" s="5" t="s">
        <v>65</v>
      </c>
      <c r="C82" s="18">
        <v>281</v>
      </c>
      <c r="D82" s="18">
        <v>271</v>
      </c>
      <c r="E82" s="18">
        <v>272</v>
      </c>
      <c r="F82" s="18">
        <v>275</v>
      </c>
      <c r="G82" s="18">
        <v>269</v>
      </c>
      <c r="H82" s="18">
        <v>270</v>
      </c>
      <c r="I82" s="18"/>
      <c r="J82" s="18"/>
      <c r="K82" s="18"/>
      <c r="L82" s="9">
        <f t="shared" si="18"/>
        <v>13.65</v>
      </c>
      <c r="M82" s="24">
        <f t="shared" si="17"/>
        <v>1638</v>
      </c>
    </row>
    <row r="83" spans="1:13" x14ac:dyDescent="0.25">
      <c r="A83" s="6">
        <v>165328</v>
      </c>
      <c r="B83" s="5" t="s">
        <v>66</v>
      </c>
      <c r="C83" s="18">
        <v>258</v>
      </c>
      <c r="D83" s="18">
        <v>267</v>
      </c>
      <c r="E83" s="18">
        <v>275</v>
      </c>
      <c r="F83" s="18">
        <v>271</v>
      </c>
      <c r="G83" s="18">
        <v>260</v>
      </c>
      <c r="H83" s="18">
        <v>269</v>
      </c>
      <c r="I83" s="18"/>
      <c r="J83" s="18"/>
      <c r="K83" s="18"/>
      <c r="L83" s="9">
        <f t="shared" si="18"/>
        <v>13.333333333333334</v>
      </c>
      <c r="M83" s="24">
        <f t="shared" si="17"/>
        <v>1600</v>
      </c>
    </row>
    <row r="84" spans="1:13" x14ac:dyDescent="0.25">
      <c r="A84" s="6">
        <v>166013</v>
      </c>
      <c r="B84" s="5" t="s">
        <v>67</v>
      </c>
      <c r="C84" s="18">
        <v>264</v>
      </c>
      <c r="D84" s="18">
        <v>253</v>
      </c>
      <c r="E84" s="18">
        <v>254</v>
      </c>
      <c r="F84" s="18">
        <v>227</v>
      </c>
      <c r="G84" s="18">
        <v>251</v>
      </c>
      <c r="H84" s="18">
        <v>245</v>
      </c>
      <c r="I84" s="18"/>
      <c r="J84" s="18"/>
      <c r="K84" s="18"/>
      <c r="L84" s="9">
        <f t="shared" si="18"/>
        <v>12.45</v>
      </c>
      <c r="M84" s="24">
        <f t="shared" si="17"/>
        <v>1494</v>
      </c>
    </row>
    <row r="85" spans="1:13" x14ac:dyDescent="0.25">
      <c r="A85" s="6">
        <v>166014</v>
      </c>
      <c r="B85" s="5" t="s">
        <v>68</v>
      </c>
      <c r="C85" s="18">
        <v>259</v>
      </c>
      <c r="D85" s="18">
        <v>267</v>
      </c>
      <c r="E85" s="18">
        <v>232</v>
      </c>
      <c r="F85" s="18">
        <v>226</v>
      </c>
      <c r="G85" s="18">
        <v>220</v>
      </c>
      <c r="H85" s="18">
        <v>242</v>
      </c>
      <c r="I85" s="18"/>
      <c r="J85" s="18"/>
      <c r="K85" s="18"/>
      <c r="L85" s="9">
        <f t="shared" si="18"/>
        <v>12.05</v>
      </c>
      <c r="M85" s="24">
        <f t="shared" si="17"/>
        <v>1446</v>
      </c>
    </row>
    <row r="86" spans="1:13" x14ac:dyDescent="0.25">
      <c r="A86" s="6">
        <v>167716</v>
      </c>
      <c r="B86" s="5" t="s">
        <v>69</v>
      </c>
      <c r="C86" s="18">
        <v>245</v>
      </c>
      <c r="D86" s="18">
        <v>230</v>
      </c>
      <c r="E86" s="18">
        <v>225</v>
      </c>
      <c r="F86" s="18">
        <v>253</v>
      </c>
      <c r="G86" s="18">
        <v>251</v>
      </c>
      <c r="H86" s="18">
        <v>239</v>
      </c>
      <c r="I86" s="18"/>
      <c r="J86" s="18"/>
      <c r="K86" s="18"/>
      <c r="L86" s="9">
        <f t="shared" si="18"/>
        <v>12.025</v>
      </c>
      <c r="M86" s="24">
        <f t="shared" si="17"/>
        <v>1443</v>
      </c>
    </row>
    <row r="87" spans="1:13" x14ac:dyDescent="0.25">
      <c r="A87" s="6">
        <v>168218</v>
      </c>
      <c r="B87" s="5" t="s">
        <v>70</v>
      </c>
      <c r="C87" s="18">
        <v>213</v>
      </c>
      <c r="D87" s="18">
        <v>231</v>
      </c>
      <c r="E87" s="18">
        <v>252</v>
      </c>
      <c r="F87" s="18">
        <v>258</v>
      </c>
      <c r="G87" s="18">
        <v>222</v>
      </c>
      <c r="H87" s="18">
        <v>255</v>
      </c>
      <c r="I87" s="18"/>
      <c r="J87" s="18"/>
      <c r="K87" s="18"/>
      <c r="L87" s="9">
        <f t="shared" si="18"/>
        <v>11.925000000000001</v>
      </c>
      <c r="M87" s="24">
        <f t="shared" si="17"/>
        <v>1431</v>
      </c>
    </row>
    <row r="88" spans="1:13" x14ac:dyDescent="0.25">
      <c r="A88" s="6">
        <v>168572</v>
      </c>
      <c r="B88" s="5" t="s">
        <v>71</v>
      </c>
      <c r="C88" s="18">
        <v>230</v>
      </c>
      <c r="D88" s="18">
        <v>260</v>
      </c>
      <c r="E88" s="18">
        <v>250</v>
      </c>
      <c r="F88" s="18">
        <v>257</v>
      </c>
      <c r="G88" s="18">
        <v>235</v>
      </c>
      <c r="H88" s="18">
        <v>239</v>
      </c>
      <c r="I88" s="18"/>
      <c r="J88" s="18"/>
      <c r="K88" s="18"/>
      <c r="L88" s="9">
        <f t="shared" si="18"/>
        <v>12.258333333333333</v>
      </c>
      <c r="M88" s="24">
        <f t="shared" si="17"/>
        <v>1471</v>
      </c>
    </row>
    <row r="89" spans="1:13" x14ac:dyDescent="0.25">
      <c r="A89" s="6">
        <v>169709</v>
      </c>
      <c r="B89" s="5" t="s">
        <v>72</v>
      </c>
      <c r="C89" s="18">
        <v>255</v>
      </c>
      <c r="D89" s="18">
        <v>261</v>
      </c>
      <c r="E89" s="18">
        <v>245</v>
      </c>
      <c r="F89" s="18">
        <v>258</v>
      </c>
      <c r="G89" s="18">
        <v>275</v>
      </c>
      <c r="H89" s="18">
        <v>272</v>
      </c>
      <c r="I89" s="18"/>
      <c r="J89" s="18"/>
      <c r="K89" s="18"/>
      <c r="L89" s="9">
        <f t="shared" si="18"/>
        <v>13.05</v>
      </c>
      <c r="M89" s="24">
        <f t="shared" si="17"/>
        <v>1566</v>
      </c>
    </row>
    <row r="90" spans="1:13" x14ac:dyDescent="0.25">
      <c r="A90" s="6">
        <v>169710</v>
      </c>
      <c r="B90" s="5" t="s">
        <v>73</v>
      </c>
      <c r="C90" s="18">
        <v>250</v>
      </c>
      <c r="D90" s="18">
        <v>242</v>
      </c>
      <c r="E90" s="18">
        <v>253</v>
      </c>
      <c r="F90" s="18">
        <v>257</v>
      </c>
      <c r="G90" s="18">
        <v>230</v>
      </c>
      <c r="H90" s="18">
        <v>251</v>
      </c>
      <c r="I90" s="18"/>
      <c r="J90" s="18"/>
      <c r="K90" s="18"/>
      <c r="L90" s="9">
        <f t="shared" si="18"/>
        <v>12.358333333333333</v>
      </c>
      <c r="M90" s="24">
        <f t="shared" si="17"/>
        <v>1483</v>
      </c>
    </row>
    <row r="91" spans="1:13" x14ac:dyDescent="0.25">
      <c r="A91" s="6">
        <v>170364</v>
      </c>
      <c r="B91" s="5" t="s">
        <v>74</v>
      </c>
      <c r="C91" s="18">
        <v>273</v>
      </c>
      <c r="D91" s="18">
        <v>261</v>
      </c>
      <c r="E91" s="18">
        <v>270</v>
      </c>
      <c r="F91" s="18">
        <v>270</v>
      </c>
      <c r="G91" s="18">
        <v>268</v>
      </c>
      <c r="H91" s="18">
        <v>259</v>
      </c>
      <c r="I91" s="18"/>
      <c r="J91" s="18"/>
      <c r="K91" s="18"/>
      <c r="L91" s="9">
        <f t="shared" si="18"/>
        <v>13.341666666666667</v>
      </c>
      <c r="M91" s="24">
        <f t="shared" si="17"/>
        <v>1601</v>
      </c>
    </row>
    <row r="92" spans="1:13" x14ac:dyDescent="0.25">
      <c r="A92" s="6">
        <v>171575</v>
      </c>
      <c r="B92" s="5" t="s">
        <v>75</v>
      </c>
      <c r="C92" s="18">
        <v>181</v>
      </c>
      <c r="D92" s="18">
        <v>135</v>
      </c>
      <c r="E92" s="18">
        <v>254</v>
      </c>
      <c r="F92" s="18">
        <v>239</v>
      </c>
      <c r="G92" s="18">
        <v>250</v>
      </c>
      <c r="H92" s="18">
        <v>249</v>
      </c>
      <c r="I92" s="18"/>
      <c r="J92" s="18"/>
      <c r="K92" s="18"/>
      <c r="L92" s="9">
        <f t="shared" si="18"/>
        <v>10.9</v>
      </c>
      <c r="M92" s="24">
        <f t="shared" si="17"/>
        <v>1308</v>
      </c>
    </row>
    <row r="93" spans="1:13" x14ac:dyDescent="0.25">
      <c r="A93" s="6">
        <v>171578</v>
      </c>
      <c r="B93" s="5" t="s">
        <v>76</v>
      </c>
      <c r="C93" s="18">
        <v>243</v>
      </c>
      <c r="D93" s="18">
        <v>234</v>
      </c>
      <c r="E93" s="18">
        <v>234</v>
      </c>
      <c r="F93" s="18">
        <v>226</v>
      </c>
      <c r="G93" s="18">
        <v>234</v>
      </c>
      <c r="H93" s="18">
        <v>232</v>
      </c>
      <c r="I93" s="18"/>
      <c r="J93" s="18"/>
      <c r="K93" s="18"/>
      <c r="L93" s="9">
        <f t="shared" si="18"/>
        <v>11.691666666666666</v>
      </c>
      <c r="M93" s="24">
        <f t="shared" si="17"/>
        <v>1403</v>
      </c>
    </row>
    <row r="94" spans="1:13" x14ac:dyDescent="0.25">
      <c r="A94" s="6">
        <v>171579</v>
      </c>
      <c r="B94" s="5" t="s">
        <v>77</v>
      </c>
      <c r="C94" s="18">
        <v>251</v>
      </c>
      <c r="D94" s="18">
        <v>255</v>
      </c>
      <c r="E94" s="18">
        <v>257</v>
      </c>
      <c r="F94" s="18">
        <v>241</v>
      </c>
      <c r="G94" s="18">
        <v>262</v>
      </c>
      <c r="H94" s="18">
        <v>263</v>
      </c>
      <c r="I94" s="18"/>
      <c r="J94" s="18"/>
      <c r="K94" s="18"/>
      <c r="L94" s="9">
        <f t="shared" si="18"/>
        <v>12.741666666666667</v>
      </c>
      <c r="M94" s="24">
        <f t="shared" si="17"/>
        <v>1529</v>
      </c>
    </row>
    <row r="95" spans="1:13" x14ac:dyDescent="0.25">
      <c r="A95" s="6">
        <v>172000</v>
      </c>
      <c r="B95" s="5" t="s">
        <v>78</v>
      </c>
      <c r="C95" s="18">
        <v>215</v>
      </c>
      <c r="D95" s="18">
        <v>247</v>
      </c>
      <c r="E95" s="18">
        <v>207</v>
      </c>
      <c r="F95" s="18">
        <v>220</v>
      </c>
      <c r="G95" s="18"/>
      <c r="H95" s="18"/>
      <c r="I95" s="18"/>
      <c r="J95" s="18"/>
      <c r="K95" s="18"/>
      <c r="L95" s="9">
        <f t="shared" si="18"/>
        <v>7.4083333333333332</v>
      </c>
      <c r="M95" s="24">
        <f t="shared" si="17"/>
        <v>889</v>
      </c>
    </row>
    <row r="96" spans="1:13" x14ac:dyDescent="0.25">
      <c r="A96" s="6">
        <v>172901</v>
      </c>
      <c r="B96" s="5" t="s">
        <v>79</v>
      </c>
      <c r="C96" s="18">
        <v>237</v>
      </c>
      <c r="D96" s="18">
        <v>228</v>
      </c>
      <c r="E96" s="18">
        <v>232</v>
      </c>
      <c r="F96" s="18">
        <v>239</v>
      </c>
      <c r="G96" s="18">
        <v>245</v>
      </c>
      <c r="H96" s="18">
        <v>234</v>
      </c>
      <c r="I96" s="18"/>
      <c r="J96" s="18"/>
      <c r="K96" s="18"/>
      <c r="L96" s="9">
        <f t="shared" si="18"/>
        <v>11.791666666666666</v>
      </c>
      <c r="M96" s="24">
        <f t="shared" si="17"/>
        <v>1415</v>
      </c>
    </row>
    <row r="97" spans="1:13" x14ac:dyDescent="0.25">
      <c r="A97" s="17" t="s">
        <v>126</v>
      </c>
      <c r="B97" s="17"/>
      <c r="C97" s="36"/>
      <c r="D97" s="36"/>
      <c r="E97" s="36"/>
      <c r="F97" s="36"/>
      <c r="G97" s="36"/>
      <c r="H97" s="36"/>
      <c r="I97" s="36"/>
      <c r="J97" s="36"/>
      <c r="K97" s="36"/>
      <c r="L97" s="26"/>
      <c r="M97" s="36"/>
    </row>
    <row r="98" spans="1:13" x14ac:dyDescent="0.25">
      <c r="A98" s="21" t="s">
        <v>0</v>
      </c>
      <c r="B98" s="21" t="s">
        <v>1</v>
      </c>
      <c r="C98" s="25">
        <v>1</v>
      </c>
      <c r="D98" s="25">
        <v>2</v>
      </c>
      <c r="E98" s="25">
        <v>3</v>
      </c>
      <c r="F98" s="25">
        <v>4</v>
      </c>
      <c r="G98" s="25">
        <v>5</v>
      </c>
      <c r="H98" s="25">
        <v>6</v>
      </c>
      <c r="I98" s="25">
        <v>7</v>
      </c>
      <c r="J98" s="25">
        <v>8</v>
      </c>
      <c r="K98" s="25"/>
      <c r="L98" s="16" t="s">
        <v>2</v>
      </c>
      <c r="M98" s="25" t="s">
        <v>3</v>
      </c>
    </row>
    <row r="99" spans="1:13" ht="15" customHeight="1" x14ac:dyDescent="0.25">
      <c r="A99" s="6">
        <v>110153</v>
      </c>
      <c r="B99" s="5" t="s">
        <v>80</v>
      </c>
      <c r="C99" s="18"/>
      <c r="D99" s="18"/>
      <c r="E99" s="18">
        <v>264</v>
      </c>
      <c r="F99" s="18">
        <v>268</v>
      </c>
      <c r="G99" s="18">
        <v>271</v>
      </c>
      <c r="H99" s="18">
        <v>264</v>
      </c>
      <c r="I99" s="18"/>
      <c r="J99" s="18"/>
      <c r="K99" s="18"/>
      <c r="L99" s="9">
        <f>M99/120</f>
        <v>8.8916666666666675</v>
      </c>
      <c r="M99" s="24">
        <f t="shared" ref="M99:M101" si="19">C99+D99+E99+F99+G99+H99+I99</f>
        <v>1067</v>
      </c>
    </row>
    <row r="100" spans="1:13" ht="15" customHeight="1" x14ac:dyDescent="0.25">
      <c r="A100" s="6">
        <v>117012</v>
      </c>
      <c r="B100" s="5" t="s">
        <v>81</v>
      </c>
      <c r="C100" s="18"/>
      <c r="D100" s="18"/>
      <c r="E100" s="18"/>
      <c r="F100" s="18"/>
      <c r="G100" s="18"/>
      <c r="H100" s="18"/>
      <c r="I100" s="18"/>
      <c r="J100" s="18"/>
      <c r="K100" s="18"/>
      <c r="L100" s="9">
        <f t="shared" ref="L100:L101" si="20">M100/120</f>
        <v>0</v>
      </c>
      <c r="M100" s="24">
        <f t="shared" si="19"/>
        <v>0</v>
      </c>
    </row>
    <row r="101" spans="1:13" ht="15" customHeight="1" x14ac:dyDescent="0.25">
      <c r="A101" s="6">
        <v>150608</v>
      </c>
      <c r="B101" s="5" t="s">
        <v>82</v>
      </c>
      <c r="C101" s="18"/>
      <c r="D101" s="18"/>
      <c r="E101" s="18">
        <v>220</v>
      </c>
      <c r="F101" s="18">
        <v>233</v>
      </c>
      <c r="G101" s="18">
        <v>224</v>
      </c>
      <c r="H101" s="18">
        <v>161</v>
      </c>
      <c r="I101" s="18"/>
      <c r="J101" s="18"/>
      <c r="K101" s="18"/>
      <c r="L101" s="9">
        <f t="shared" si="20"/>
        <v>6.9833333333333334</v>
      </c>
      <c r="M101" s="24">
        <f t="shared" si="19"/>
        <v>838</v>
      </c>
    </row>
    <row r="102" spans="1:13" x14ac:dyDescent="0.25">
      <c r="A102" s="17" t="s">
        <v>127</v>
      </c>
      <c r="B102" s="17"/>
      <c r="C102" s="36"/>
      <c r="D102" s="36"/>
      <c r="E102" s="36"/>
      <c r="F102" s="36"/>
      <c r="G102" s="36"/>
      <c r="H102" s="36"/>
      <c r="I102" s="36"/>
      <c r="J102" s="36"/>
      <c r="K102" s="36"/>
      <c r="L102" s="26"/>
      <c r="M102" s="36"/>
    </row>
    <row r="103" spans="1:13" x14ac:dyDescent="0.25">
      <c r="A103" s="21" t="s">
        <v>0</v>
      </c>
      <c r="B103" s="21" t="s">
        <v>1</v>
      </c>
      <c r="C103" s="25">
        <v>1</v>
      </c>
      <c r="D103" s="25">
        <v>2</v>
      </c>
      <c r="E103" s="25">
        <v>3</v>
      </c>
      <c r="F103" s="25">
        <v>4</v>
      </c>
      <c r="G103" s="25">
        <v>5</v>
      </c>
      <c r="H103" s="25">
        <v>6</v>
      </c>
      <c r="I103" s="25">
        <v>7</v>
      </c>
      <c r="J103" s="25">
        <v>8</v>
      </c>
      <c r="K103" s="25"/>
      <c r="L103" s="16" t="s">
        <v>2</v>
      </c>
      <c r="M103" s="25" t="s">
        <v>3</v>
      </c>
    </row>
    <row r="104" spans="1:13" x14ac:dyDescent="0.25">
      <c r="A104" s="6">
        <v>135067</v>
      </c>
      <c r="B104" s="5" t="s">
        <v>83</v>
      </c>
      <c r="C104" s="18">
        <v>259</v>
      </c>
      <c r="D104" s="18">
        <v>264</v>
      </c>
      <c r="E104" s="18">
        <v>256</v>
      </c>
      <c r="F104" s="18">
        <v>257</v>
      </c>
      <c r="G104" s="18">
        <v>271</v>
      </c>
      <c r="H104" s="18">
        <v>270</v>
      </c>
      <c r="I104" s="18"/>
      <c r="J104" s="18"/>
      <c r="K104" s="18"/>
      <c r="L104" s="9">
        <f>M104/180</f>
        <v>8.7611111111111111</v>
      </c>
      <c r="M104" s="24">
        <f t="shared" ref="M104" si="21">C104+D104+E104+F104+G104+H104+I104</f>
        <v>1577</v>
      </c>
    </row>
    <row r="105" spans="1:13" x14ac:dyDescent="0.25">
      <c r="A105" s="6">
        <v>139810</v>
      </c>
      <c r="B105" s="5" t="s">
        <v>84</v>
      </c>
      <c r="C105" s="18">
        <v>287</v>
      </c>
      <c r="D105" s="18">
        <v>279</v>
      </c>
      <c r="E105" s="18"/>
      <c r="F105" s="18"/>
      <c r="G105" s="18">
        <v>271</v>
      </c>
      <c r="H105" s="18">
        <v>279</v>
      </c>
      <c r="I105" s="18"/>
      <c r="J105" s="18"/>
      <c r="K105" s="18"/>
      <c r="L105" s="9">
        <f>M105/120</f>
        <v>9.3000000000000007</v>
      </c>
      <c r="M105" s="24">
        <f t="shared" ref="M105:M123" si="22">C105+D105+E105+F105+G105+H105+I105</f>
        <v>1116</v>
      </c>
    </row>
    <row r="106" spans="1:13" x14ac:dyDescent="0.25">
      <c r="A106" s="6">
        <v>139829</v>
      </c>
      <c r="B106" s="5" t="s">
        <v>85</v>
      </c>
      <c r="C106" s="18"/>
      <c r="D106" s="18"/>
      <c r="E106" s="18">
        <v>280</v>
      </c>
      <c r="F106" s="18">
        <v>279</v>
      </c>
      <c r="G106" s="18">
        <v>271</v>
      </c>
      <c r="H106" s="18">
        <v>276</v>
      </c>
      <c r="I106" s="18"/>
      <c r="J106" s="18"/>
      <c r="K106" s="18"/>
      <c r="L106" s="9">
        <f t="shared" ref="L106:L111" si="23">M106/120</f>
        <v>9.2166666666666668</v>
      </c>
      <c r="M106" s="24">
        <f t="shared" si="22"/>
        <v>1106</v>
      </c>
    </row>
    <row r="107" spans="1:13" x14ac:dyDescent="0.25">
      <c r="A107" s="6">
        <v>143804</v>
      </c>
      <c r="B107" s="5" t="s">
        <v>86</v>
      </c>
      <c r="C107" s="18"/>
      <c r="D107" s="18"/>
      <c r="E107" s="18">
        <v>211</v>
      </c>
      <c r="F107" s="18">
        <v>220</v>
      </c>
      <c r="G107" s="18">
        <v>227</v>
      </c>
      <c r="H107" s="18">
        <v>222</v>
      </c>
      <c r="I107" s="18"/>
      <c r="J107" s="18"/>
      <c r="K107" s="18"/>
      <c r="L107" s="9">
        <f t="shared" si="23"/>
        <v>7.333333333333333</v>
      </c>
      <c r="M107" s="24">
        <f t="shared" si="22"/>
        <v>880</v>
      </c>
    </row>
    <row r="108" spans="1:13" ht="15" customHeight="1" x14ac:dyDescent="0.25">
      <c r="A108" s="6">
        <v>151086</v>
      </c>
      <c r="B108" s="5" t="s">
        <v>87</v>
      </c>
      <c r="C108" s="18">
        <v>247</v>
      </c>
      <c r="D108" s="18">
        <v>259</v>
      </c>
      <c r="E108" s="18"/>
      <c r="F108" s="18"/>
      <c r="G108" s="18">
        <v>263</v>
      </c>
      <c r="H108" s="18">
        <v>266</v>
      </c>
      <c r="I108" s="18"/>
      <c r="J108" s="18"/>
      <c r="K108" s="18"/>
      <c r="L108" s="9">
        <f t="shared" si="23"/>
        <v>8.625</v>
      </c>
      <c r="M108" s="24">
        <f t="shared" si="22"/>
        <v>1035</v>
      </c>
    </row>
    <row r="109" spans="1:13" x14ac:dyDescent="0.25">
      <c r="A109" s="6">
        <v>155483</v>
      </c>
      <c r="B109" s="5" t="s">
        <v>88</v>
      </c>
      <c r="C109" s="18">
        <v>252</v>
      </c>
      <c r="D109" s="18">
        <v>258</v>
      </c>
      <c r="E109" s="18"/>
      <c r="F109" s="18"/>
      <c r="G109" s="18">
        <v>255</v>
      </c>
      <c r="H109" s="18">
        <v>252</v>
      </c>
      <c r="I109" s="18"/>
      <c r="J109" s="18"/>
      <c r="K109" s="18"/>
      <c r="L109" s="9">
        <f t="shared" si="23"/>
        <v>8.4749999999999996</v>
      </c>
      <c r="M109" s="24">
        <f t="shared" si="22"/>
        <v>1017</v>
      </c>
    </row>
    <row r="110" spans="1:13" x14ac:dyDescent="0.25">
      <c r="A110" s="6">
        <v>157104</v>
      </c>
      <c r="B110" s="5" t="s">
        <v>89</v>
      </c>
      <c r="C110" s="18"/>
      <c r="D110" s="18"/>
      <c r="E110" s="18">
        <v>276</v>
      </c>
      <c r="F110" s="18">
        <v>251</v>
      </c>
      <c r="G110" s="18">
        <v>269</v>
      </c>
      <c r="H110" s="18">
        <v>267</v>
      </c>
      <c r="I110" s="18"/>
      <c r="J110" s="18"/>
      <c r="K110" s="18"/>
      <c r="L110" s="9">
        <f t="shared" si="23"/>
        <v>8.8583333333333325</v>
      </c>
      <c r="M110" s="24">
        <f t="shared" si="22"/>
        <v>1063</v>
      </c>
    </row>
    <row r="111" spans="1:13" x14ac:dyDescent="0.25">
      <c r="A111" s="6">
        <v>161786</v>
      </c>
      <c r="B111" s="5" t="s">
        <v>90</v>
      </c>
      <c r="C111" s="18"/>
      <c r="D111" s="18"/>
      <c r="E111" s="18">
        <v>274</v>
      </c>
      <c r="F111" s="18">
        <v>264</v>
      </c>
      <c r="G111" s="18">
        <v>273</v>
      </c>
      <c r="H111" s="18">
        <v>246</v>
      </c>
      <c r="I111" s="18"/>
      <c r="J111" s="18"/>
      <c r="K111" s="18"/>
      <c r="L111" s="9">
        <f t="shared" si="23"/>
        <v>8.8083333333333336</v>
      </c>
      <c r="M111" s="24">
        <f t="shared" si="22"/>
        <v>1057</v>
      </c>
    </row>
    <row r="112" spans="1:13" x14ac:dyDescent="0.25">
      <c r="A112" s="6">
        <v>166643</v>
      </c>
      <c r="B112" s="5" t="s">
        <v>91</v>
      </c>
      <c r="C112" s="18">
        <v>250</v>
      </c>
      <c r="D112" s="18">
        <v>266</v>
      </c>
      <c r="E112" s="18">
        <v>256</v>
      </c>
      <c r="F112" s="18">
        <v>256</v>
      </c>
      <c r="G112" s="18">
        <v>262</v>
      </c>
      <c r="H112" s="18">
        <v>275</v>
      </c>
      <c r="I112" s="18"/>
      <c r="J112" s="18"/>
      <c r="K112" s="18"/>
      <c r="L112" s="9">
        <f>M112/180</f>
        <v>8.6944444444444446</v>
      </c>
      <c r="M112" s="24">
        <f t="shared" si="22"/>
        <v>1565</v>
      </c>
    </row>
    <row r="113" spans="1:14" x14ac:dyDescent="0.25">
      <c r="A113" s="6">
        <v>166662</v>
      </c>
      <c r="B113" s="5" t="s">
        <v>92</v>
      </c>
      <c r="C113" s="18">
        <v>279</v>
      </c>
      <c r="D113" s="18">
        <v>269</v>
      </c>
      <c r="E113" s="18"/>
      <c r="F113" s="18"/>
      <c r="G113" s="18"/>
      <c r="H113" s="18"/>
      <c r="I113" s="18"/>
      <c r="J113" s="18"/>
      <c r="K113" s="18"/>
      <c r="L113" s="9">
        <f t="shared" ref="L105:L120" si="24">M113/60</f>
        <v>9.1333333333333329</v>
      </c>
      <c r="M113" s="24">
        <f t="shared" si="22"/>
        <v>548</v>
      </c>
    </row>
    <row r="114" spans="1:14" x14ac:dyDescent="0.25">
      <c r="A114" s="6">
        <v>167239</v>
      </c>
      <c r="B114" s="5" t="s">
        <v>93</v>
      </c>
      <c r="C114" s="18">
        <v>249</v>
      </c>
      <c r="D114" s="18">
        <v>241</v>
      </c>
      <c r="E114" s="18">
        <v>260</v>
      </c>
      <c r="F114" s="18">
        <v>238</v>
      </c>
      <c r="G114" s="18">
        <v>244</v>
      </c>
      <c r="H114" s="18">
        <v>242</v>
      </c>
      <c r="I114" s="18"/>
      <c r="J114" s="18"/>
      <c r="K114" s="18"/>
      <c r="L114" s="9">
        <f>M114/180</f>
        <v>8.1888888888888882</v>
      </c>
      <c r="M114" s="24">
        <f t="shared" si="22"/>
        <v>1474</v>
      </c>
    </row>
    <row r="115" spans="1:14" x14ac:dyDescent="0.25">
      <c r="A115" s="6">
        <v>168024</v>
      </c>
      <c r="B115" s="5" t="s">
        <v>94</v>
      </c>
      <c r="C115" s="18">
        <v>265</v>
      </c>
      <c r="D115" s="18">
        <v>262</v>
      </c>
      <c r="E115" s="18">
        <v>258</v>
      </c>
      <c r="F115" s="18">
        <v>249</v>
      </c>
      <c r="G115" s="18">
        <v>261</v>
      </c>
      <c r="H115" s="18">
        <v>261</v>
      </c>
      <c r="I115" s="18"/>
      <c r="J115" s="18"/>
      <c r="K115" s="18"/>
      <c r="L115" s="9">
        <f t="shared" ref="L115:L117" si="25">M115/180</f>
        <v>8.6444444444444439</v>
      </c>
      <c r="M115" s="24">
        <f t="shared" si="22"/>
        <v>1556</v>
      </c>
    </row>
    <row r="116" spans="1:14" x14ac:dyDescent="0.25">
      <c r="A116" s="6">
        <v>168025</v>
      </c>
      <c r="B116" s="5" t="s">
        <v>95</v>
      </c>
      <c r="C116" s="18">
        <v>288</v>
      </c>
      <c r="D116" s="18">
        <v>287</v>
      </c>
      <c r="E116" s="18">
        <v>279</v>
      </c>
      <c r="F116" s="18">
        <v>283</v>
      </c>
      <c r="G116" s="18">
        <v>270</v>
      </c>
      <c r="H116" s="18">
        <v>273</v>
      </c>
      <c r="I116" s="18"/>
      <c r="J116" s="18"/>
      <c r="K116" s="18"/>
      <c r="L116" s="9">
        <f t="shared" si="25"/>
        <v>9.3333333333333339</v>
      </c>
      <c r="M116" s="24">
        <f t="shared" si="22"/>
        <v>1680</v>
      </c>
    </row>
    <row r="117" spans="1:14" x14ac:dyDescent="0.25">
      <c r="A117" s="6">
        <v>170210</v>
      </c>
      <c r="B117" s="5" t="s">
        <v>96</v>
      </c>
      <c r="C117" s="18">
        <v>202</v>
      </c>
      <c r="D117" s="18">
        <v>215</v>
      </c>
      <c r="E117" s="18">
        <v>223</v>
      </c>
      <c r="F117" s="18">
        <v>249</v>
      </c>
      <c r="G117" s="18">
        <v>228</v>
      </c>
      <c r="H117" s="18">
        <v>254</v>
      </c>
      <c r="I117" s="18"/>
      <c r="J117" s="18"/>
      <c r="K117" s="18"/>
      <c r="L117" s="9">
        <f t="shared" si="25"/>
        <v>7.6166666666666663</v>
      </c>
      <c r="M117" s="24">
        <f t="shared" si="22"/>
        <v>1371</v>
      </c>
    </row>
    <row r="118" spans="1:14" x14ac:dyDescent="0.25">
      <c r="A118" s="6">
        <v>171058</v>
      </c>
      <c r="B118" s="5" t="s">
        <v>97</v>
      </c>
      <c r="C118" s="18">
        <v>259</v>
      </c>
      <c r="D118" s="18">
        <v>256</v>
      </c>
      <c r="E118" s="18"/>
      <c r="F118" s="18"/>
      <c r="G118" s="18">
        <v>243</v>
      </c>
      <c r="H118" s="18">
        <v>265</v>
      </c>
      <c r="I118" s="18"/>
      <c r="J118" s="18"/>
      <c r="K118" s="18"/>
      <c r="L118" s="9">
        <f>M118/120</f>
        <v>8.5250000000000004</v>
      </c>
      <c r="M118" s="24">
        <f t="shared" si="22"/>
        <v>1023</v>
      </c>
    </row>
    <row r="119" spans="1:14" x14ac:dyDescent="0.25">
      <c r="A119" s="6">
        <v>172264</v>
      </c>
      <c r="B119" s="5" t="s">
        <v>98</v>
      </c>
      <c r="C119" s="18">
        <v>161</v>
      </c>
      <c r="D119" s="18">
        <v>191</v>
      </c>
      <c r="E119" s="18"/>
      <c r="F119" s="18"/>
      <c r="G119" s="18">
        <v>175</v>
      </c>
      <c r="H119" s="18">
        <v>154</v>
      </c>
      <c r="I119" s="18"/>
      <c r="J119" s="18"/>
      <c r="K119" s="18"/>
      <c r="L119" s="9">
        <f t="shared" ref="L119:L120" si="26">M119/120</f>
        <v>5.6749999999999998</v>
      </c>
      <c r="M119" s="24">
        <f t="shared" si="22"/>
        <v>681</v>
      </c>
    </row>
    <row r="120" spans="1:14" x14ac:dyDescent="0.25">
      <c r="A120" s="6">
        <v>172269</v>
      </c>
      <c r="B120" s="5" t="s">
        <v>99</v>
      </c>
      <c r="C120" s="18">
        <v>146</v>
      </c>
      <c r="D120" s="18">
        <v>116</v>
      </c>
      <c r="E120" s="18"/>
      <c r="F120" s="18"/>
      <c r="G120" s="18">
        <v>137</v>
      </c>
      <c r="H120" s="18">
        <v>205</v>
      </c>
      <c r="I120" s="18"/>
      <c r="J120" s="18"/>
      <c r="K120" s="18"/>
      <c r="L120" s="9">
        <f t="shared" si="26"/>
        <v>5.0333333333333332</v>
      </c>
      <c r="M120" s="24">
        <f t="shared" si="22"/>
        <v>604</v>
      </c>
    </row>
    <row r="121" spans="1:14" x14ac:dyDescent="0.25">
      <c r="A121" s="6">
        <v>172270</v>
      </c>
      <c r="B121" s="5" t="s">
        <v>100</v>
      </c>
      <c r="C121" s="18">
        <v>79</v>
      </c>
      <c r="D121" s="18">
        <v>107</v>
      </c>
      <c r="E121" s="18">
        <v>161</v>
      </c>
      <c r="F121" s="18">
        <v>142</v>
      </c>
      <c r="G121" s="18">
        <v>163</v>
      </c>
      <c r="H121" s="18">
        <v>153</v>
      </c>
      <c r="I121" s="18"/>
      <c r="J121" s="18"/>
      <c r="K121" s="18"/>
      <c r="L121" s="9">
        <f>M121/180</f>
        <v>4.4722222222222223</v>
      </c>
      <c r="M121" s="24">
        <f t="shared" si="22"/>
        <v>805</v>
      </c>
    </row>
    <row r="122" spans="1:14" x14ac:dyDescent="0.25">
      <c r="A122" s="6">
        <v>172390</v>
      </c>
      <c r="B122" s="5" t="s">
        <v>101</v>
      </c>
      <c r="C122" s="18">
        <v>121</v>
      </c>
      <c r="D122" s="18">
        <v>102</v>
      </c>
      <c r="E122" s="18">
        <v>77</v>
      </c>
      <c r="F122" s="18">
        <v>129</v>
      </c>
      <c r="G122" s="18">
        <v>126</v>
      </c>
      <c r="H122" s="18">
        <v>138</v>
      </c>
      <c r="I122" s="18"/>
      <c r="J122" s="18"/>
      <c r="K122" s="18"/>
      <c r="L122" s="9">
        <f>M122/180</f>
        <v>3.85</v>
      </c>
      <c r="M122" s="24">
        <f t="shared" si="22"/>
        <v>693</v>
      </c>
    </row>
    <row r="123" spans="1:14" x14ac:dyDescent="0.25">
      <c r="A123" s="6">
        <v>172729</v>
      </c>
      <c r="B123" s="5" t="s">
        <v>102</v>
      </c>
      <c r="C123" s="18">
        <v>168</v>
      </c>
      <c r="D123" s="18">
        <v>157</v>
      </c>
      <c r="E123" s="18">
        <v>159</v>
      </c>
      <c r="F123" s="18"/>
      <c r="G123" s="18">
        <v>120</v>
      </c>
      <c r="H123" s="18"/>
      <c r="I123" s="18"/>
      <c r="J123" s="18"/>
      <c r="K123" s="18"/>
      <c r="L123" s="9">
        <f>M123/120</f>
        <v>5.0333333333333332</v>
      </c>
      <c r="M123" s="24">
        <f t="shared" si="22"/>
        <v>604</v>
      </c>
      <c r="N123" t="s">
        <v>171</v>
      </c>
    </row>
    <row r="124" spans="1:14" s="42" customFormat="1" x14ac:dyDescent="0.25">
      <c r="A124" s="6">
        <v>132134</v>
      </c>
      <c r="B124" s="5" t="s">
        <v>172</v>
      </c>
      <c r="C124" s="18"/>
      <c r="D124" s="18"/>
      <c r="E124" s="18">
        <v>268</v>
      </c>
      <c r="F124" s="18">
        <v>265</v>
      </c>
      <c r="G124" s="18">
        <v>276</v>
      </c>
      <c r="H124" s="18">
        <v>275</v>
      </c>
      <c r="I124" s="18"/>
      <c r="J124" s="18"/>
      <c r="K124" s="18"/>
      <c r="L124" s="9">
        <f>M124/120</f>
        <v>9.0333333333333332</v>
      </c>
      <c r="M124" s="24">
        <f t="shared" ref="M124" si="27">C124+D124+E124+F124+G124+H124+I124</f>
        <v>1084</v>
      </c>
      <c r="N124" s="42" t="s">
        <v>174</v>
      </c>
    </row>
    <row r="125" spans="1:14" s="42" customFormat="1" x14ac:dyDescent="0.25">
      <c r="A125" s="46"/>
      <c r="B125" s="46" t="s">
        <v>177</v>
      </c>
      <c r="C125" s="15"/>
      <c r="D125" s="15"/>
      <c r="E125" s="15"/>
      <c r="F125" s="15"/>
      <c r="G125" s="15">
        <v>295</v>
      </c>
      <c r="H125" s="15">
        <v>295</v>
      </c>
      <c r="I125" s="15"/>
      <c r="J125" s="15"/>
      <c r="K125" s="15"/>
      <c r="L125" s="9">
        <f>M125/60</f>
        <v>9.8333333333333339</v>
      </c>
      <c r="M125" s="24">
        <f t="shared" ref="M125" si="28">C125+D125+E125+F125+G125+H125+I125</f>
        <v>590</v>
      </c>
    </row>
    <row r="126" spans="1:14" x14ac:dyDescent="0.25">
      <c r="A126" s="17" t="s">
        <v>164</v>
      </c>
      <c r="B126" s="17"/>
      <c r="C126" s="23"/>
      <c r="D126" s="23"/>
      <c r="E126" s="23"/>
      <c r="F126" s="23"/>
      <c r="G126" s="23"/>
      <c r="H126" s="23"/>
      <c r="I126" s="23"/>
      <c r="J126" s="23"/>
      <c r="K126" s="23"/>
      <c r="L126" s="19"/>
      <c r="M126" s="23"/>
    </row>
    <row r="127" spans="1:14" x14ac:dyDescent="0.25">
      <c r="A127" s="21" t="s">
        <v>0</v>
      </c>
      <c r="B127" s="21" t="s">
        <v>1</v>
      </c>
      <c r="C127" s="25">
        <v>1</v>
      </c>
      <c r="D127" s="25">
        <v>2</v>
      </c>
      <c r="E127" s="25">
        <v>3</v>
      </c>
      <c r="F127" s="25">
        <v>4</v>
      </c>
      <c r="G127" s="25">
        <v>5</v>
      </c>
      <c r="H127" s="25">
        <v>6</v>
      </c>
      <c r="I127" s="25">
        <v>7</v>
      </c>
      <c r="J127" s="25">
        <v>8</v>
      </c>
      <c r="K127" s="25"/>
      <c r="L127" s="16" t="s">
        <v>2</v>
      </c>
      <c r="M127" s="25" t="s">
        <v>3</v>
      </c>
    </row>
    <row r="128" spans="1:14" ht="15" customHeight="1" x14ac:dyDescent="0.25">
      <c r="A128" s="6">
        <v>135905</v>
      </c>
      <c r="B128" s="5" t="s">
        <v>103</v>
      </c>
      <c r="C128" s="18">
        <v>251</v>
      </c>
      <c r="D128" s="18">
        <v>240</v>
      </c>
      <c r="E128" s="18">
        <v>237</v>
      </c>
      <c r="F128" s="18"/>
      <c r="G128" s="18">
        <v>233</v>
      </c>
      <c r="H128" s="18">
        <v>247</v>
      </c>
      <c r="I128" s="18"/>
      <c r="J128" s="18"/>
      <c r="K128" s="18"/>
      <c r="L128" s="9">
        <f>M128/150</f>
        <v>8.0533333333333328</v>
      </c>
      <c r="M128" s="24">
        <f t="shared" ref="M128" si="29">C128+D128+E128+F128+G128+H128+I128</f>
        <v>1208</v>
      </c>
    </row>
    <row r="129" spans="1:13" ht="15" customHeight="1" x14ac:dyDescent="0.25">
      <c r="A129" s="6">
        <v>140593</v>
      </c>
      <c r="B129" s="5" t="s">
        <v>104</v>
      </c>
      <c r="C129" s="18">
        <v>259</v>
      </c>
      <c r="D129" s="18">
        <v>253</v>
      </c>
      <c r="E129" s="18">
        <v>234</v>
      </c>
      <c r="F129" s="18">
        <v>243</v>
      </c>
      <c r="G129" s="18">
        <v>253</v>
      </c>
      <c r="H129" s="18">
        <v>246</v>
      </c>
      <c r="I129" s="18"/>
      <c r="J129" s="18"/>
      <c r="K129" s="18"/>
      <c r="L129" s="9">
        <f>M129/180</f>
        <v>8.2666666666666675</v>
      </c>
      <c r="M129" s="24">
        <f t="shared" ref="M129:M138" si="30">C129+D129+E129+F129+G129+H129+I129</f>
        <v>1488</v>
      </c>
    </row>
    <row r="130" spans="1:13" ht="15" customHeight="1" x14ac:dyDescent="0.25">
      <c r="A130" s="6">
        <v>165894</v>
      </c>
      <c r="B130" s="5" t="s">
        <v>105</v>
      </c>
      <c r="C130" s="18"/>
      <c r="D130" s="18"/>
      <c r="E130" s="18"/>
      <c r="F130" s="18"/>
      <c r="G130" s="18"/>
      <c r="H130" s="18"/>
      <c r="I130" s="18"/>
      <c r="J130" s="18"/>
      <c r="K130" s="18"/>
      <c r="L130" s="9">
        <f t="shared" ref="L130:L138" si="31">M130/180</f>
        <v>0</v>
      </c>
      <c r="M130" s="24">
        <f t="shared" si="30"/>
        <v>0</v>
      </c>
    </row>
    <row r="131" spans="1:13" ht="15" customHeight="1" x14ac:dyDescent="0.25">
      <c r="A131" s="6">
        <v>165896</v>
      </c>
      <c r="B131" s="5" t="s">
        <v>106</v>
      </c>
      <c r="C131" s="18">
        <v>168</v>
      </c>
      <c r="D131" s="18">
        <v>175</v>
      </c>
      <c r="E131" s="18">
        <v>197</v>
      </c>
      <c r="F131" s="18">
        <v>163</v>
      </c>
      <c r="G131" s="18">
        <v>176</v>
      </c>
      <c r="H131" s="18">
        <v>207</v>
      </c>
      <c r="I131" s="18"/>
      <c r="J131" s="18"/>
      <c r="K131" s="18"/>
      <c r="L131" s="9">
        <f t="shared" si="31"/>
        <v>6.0333333333333332</v>
      </c>
      <c r="M131" s="24">
        <f t="shared" si="30"/>
        <v>1086</v>
      </c>
    </row>
    <row r="132" spans="1:13" ht="15" customHeight="1" x14ac:dyDescent="0.25">
      <c r="A132" s="6">
        <v>167365</v>
      </c>
      <c r="B132" s="5" t="s">
        <v>107</v>
      </c>
      <c r="C132" s="18">
        <v>185</v>
      </c>
      <c r="D132" s="18">
        <v>184</v>
      </c>
      <c r="E132" s="18">
        <v>182</v>
      </c>
      <c r="F132" s="18">
        <v>179</v>
      </c>
      <c r="G132" s="18">
        <v>177</v>
      </c>
      <c r="H132" s="18">
        <v>194</v>
      </c>
      <c r="I132" s="18"/>
      <c r="J132" s="18"/>
      <c r="K132" s="18"/>
      <c r="L132" s="9">
        <f t="shared" si="31"/>
        <v>6.1166666666666663</v>
      </c>
      <c r="M132" s="24">
        <f t="shared" si="30"/>
        <v>1101</v>
      </c>
    </row>
    <row r="133" spans="1:13" ht="15" customHeight="1" x14ac:dyDescent="0.25">
      <c r="A133" s="6">
        <v>167366</v>
      </c>
      <c r="B133" s="5" t="s">
        <v>108</v>
      </c>
      <c r="C133" s="18"/>
      <c r="D133" s="18"/>
      <c r="E133" s="18"/>
      <c r="F133" s="18"/>
      <c r="G133" s="18"/>
      <c r="H133" s="18"/>
      <c r="I133" s="18"/>
      <c r="J133" s="18"/>
      <c r="K133" s="18"/>
      <c r="L133" s="9">
        <f t="shared" si="31"/>
        <v>0</v>
      </c>
      <c r="M133" s="24">
        <f t="shared" si="30"/>
        <v>0</v>
      </c>
    </row>
    <row r="134" spans="1:13" ht="15" customHeight="1" x14ac:dyDescent="0.25">
      <c r="A134" s="6">
        <v>168709</v>
      </c>
      <c r="B134" s="5" t="s">
        <v>109</v>
      </c>
      <c r="C134" s="18"/>
      <c r="D134" s="18"/>
      <c r="E134" s="18"/>
      <c r="F134" s="18"/>
      <c r="G134" s="18"/>
      <c r="H134" s="18"/>
      <c r="I134" s="18"/>
      <c r="J134" s="18"/>
      <c r="K134" s="18"/>
      <c r="L134" s="9">
        <f t="shared" si="31"/>
        <v>0</v>
      </c>
      <c r="M134" s="24">
        <f t="shared" si="30"/>
        <v>0</v>
      </c>
    </row>
    <row r="135" spans="1:13" ht="15" customHeight="1" x14ac:dyDescent="0.25">
      <c r="A135" s="6">
        <v>168710</v>
      </c>
      <c r="B135" s="5" t="s">
        <v>110</v>
      </c>
      <c r="C135" s="18"/>
      <c r="D135" s="18"/>
      <c r="E135" s="18"/>
      <c r="F135" s="18"/>
      <c r="G135" s="18"/>
      <c r="H135" s="18"/>
      <c r="I135" s="18"/>
      <c r="J135" s="18"/>
      <c r="K135" s="18"/>
      <c r="L135" s="9">
        <f t="shared" si="31"/>
        <v>0</v>
      </c>
      <c r="M135" s="24">
        <f t="shared" si="30"/>
        <v>0</v>
      </c>
    </row>
    <row r="136" spans="1:13" ht="15" customHeight="1" x14ac:dyDescent="0.25">
      <c r="A136" s="6">
        <v>169185</v>
      </c>
      <c r="B136" s="5" t="s">
        <v>111</v>
      </c>
      <c r="C136" s="18"/>
      <c r="D136" s="18"/>
      <c r="E136" s="18"/>
      <c r="F136" s="18"/>
      <c r="G136" s="18"/>
      <c r="H136" s="18"/>
      <c r="I136" s="18"/>
      <c r="J136" s="18"/>
      <c r="K136" s="18"/>
      <c r="L136" s="9">
        <f t="shared" si="31"/>
        <v>0</v>
      </c>
      <c r="M136" s="24">
        <f t="shared" si="30"/>
        <v>0</v>
      </c>
    </row>
    <row r="137" spans="1:13" ht="15" customHeight="1" x14ac:dyDescent="0.25">
      <c r="A137" s="6">
        <v>169186</v>
      </c>
      <c r="B137" s="5" t="s">
        <v>112</v>
      </c>
      <c r="C137" s="18"/>
      <c r="D137" s="18"/>
      <c r="E137" s="18"/>
      <c r="F137" s="18"/>
      <c r="G137" s="18"/>
      <c r="H137" s="18"/>
      <c r="I137" s="18"/>
      <c r="J137" s="18"/>
      <c r="K137" s="18"/>
      <c r="L137" s="9">
        <f t="shared" si="31"/>
        <v>0</v>
      </c>
      <c r="M137" s="24">
        <f t="shared" si="30"/>
        <v>0</v>
      </c>
    </row>
    <row r="138" spans="1:13" ht="15" customHeight="1" x14ac:dyDescent="0.25">
      <c r="A138" s="6">
        <v>171581</v>
      </c>
      <c r="B138" s="5" t="s">
        <v>113</v>
      </c>
      <c r="C138" s="18">
        <v>189</v>
      </c>
      <c r="D138" s="18">
        <v>202</v>
      </c>
      <c r="E138" s="18">
        <v>221</v>
      </c>
      <c r="F138" s="18">
        <v>208</v>
      </c>
      <c r="G138" s="18">
        <v>211</v>
      </c>
      <c r="H138" s="18">
        <v>225</v>
      </c>
      <c r="I138" s="18"/>
      <c r="J138" s="18"/>
      <c r="K138" s="18"/>
      <c r="L138" s="9">
        <f t="shared" si="31"/>
        <v>6.9777777777777779</v>
      </c>
      <c r="M138" s="24">
        <f t="shared" si="30"/>
        <v>1256</v>
      </c>
    </row>
    <row r="139" spans="1:13" x14ac:dyDescent="0.25">
      <c r="A139" s="17" t="s">
        <v>128</v>
      </c>
      <c r="B139" s="17"/>
      <c r="C139" s="36"/>
      <c r="D139" s="36"/>
      <c r="E139" s="36"/>
      <c r="F139" s="36"/>
      <c r="G139" s="36"/>
      <c r="H139" s="36"/>
      <c r="I139" s="36"/>
      <c r="J139" s="36"/>
      <c r="K139" s="36"/>
      <c r="L139" s="26"/>
      <c r="M139" s="36"/>
    </row>
    <row r="140" spans="1:13" x14ac:dyDescent="0.25">
      <c r="A140" s="21" t="s">
        <v>0</v>
      </c>
      <c r="B140" s="21" t="s">
        <v>1</v>
      </c>
      <c r="C140" s="25">
        <v>1</v>
      </c>
      <c r="D140" s="25">
        <v>2</v>
      </c>
      <c r="E140" s="25">
        <v>3</v>
      </c>
      <c r="F140" s="25">
        <v>4</v>
      </c>
      <c r="G140" s="25">
        <v>5</v>
      </c>
      <c r="H140" s="25">
        <v>6</v>
      </c>
      <c r="I140" s="25">
        <v>7</v>
      </c>
      <c r="J140" s="25">
        <v>8</v>
      </c>
      <c r="K140" s="25"/>
      <c r="L140" s="16" t="s">
        <v>2</v>
      </c>
      <c r="M140" s="25" t="s">
        <v>3</v>
      </c>
    </row>
    <row r="141" spans="1:13" x14ac:dyDescent="0.25">
      <c r="A141" s="6">
        <v>166124</v>
      </c>
      <c r="B141" s="5" t="s">
        <v>114</v>
      </c>
      <c r="C141" s="18">
        <v>254</v>
      </c>
      <c r="D141" s="18">
        <v>255</v>
      </c>
      <c r="E141" s="18">
        <v>273</v>
      </c>
      <c r="F141" s="18">
        <v>274</v>
      </c>
      <c r="G141" s="18">
        <v>270</v>
      </c>
      <c r="H141" s="18">
        <v>268</v>
      </c>
      <c r="I141" s="18"/>
      <c r="J141" s="18"/>
      <c r="K141" s="18"/>
      <c r="L141" s="9">
        <f>M141/180</f>
        <v>8.8555555555555561</v>
      </c>
      <c r="M141" s="24">
        <f t="shared" ref="M141" si="32">C141+D141+E141+F141+G141+H141+I141</f>
        <v>1594</v>
      </c>
    </row>
    <row r="142" spans="1:13" x14ac:dyDescent="0.25">
      <c r="A142" s="6">
        <v>168102</v>
      </c>
      <c r="B142" s="5" t="s">
        <v>115</v>
      </c>
      <c r="C142" s="18">
        <v>276</v>
      </c>
      <c r="D142" s="18">
        <v>276</v>
      </c>
      <c r="E142" s="18">
        <v>266</v>
      </c>
      <c r="F142" s="18">
        <v>270</v>
      </c>
      <c r="G142" s="18">
        <v>266</v>
      </c>
      <c r="H142" s="18">
        <v>270</v>
      </c>
      <c r="I142" s="18"/>
      <c r="J142" s="18"/>
      <c r="K142" s="18"/>
      <c r="L142" s="9">
        <f>M142/180</f>
        <v>9.0222222222222221</v>
      </c>
      <c r="M142" s="24">
        <f t="shared" ref="M142:M143" si="33">C142+D142+E142+F142+G142+H142+I142</f>
        <v>1624</v>
      </c>
    </row>
    <row r="143" spans="1:13" x14ac:dyDescent="0.25">
      <c r="A143" s="6">
        <v>168700</v>
      </c>
      <c r="B143" s="5" t="s">
        <v>116</v>
      </c>
      <c r="C143" s="18">
        <v>254</v>
      </c>
      <c r="D143" s="18">
        <v>255</v>
      </c>
      <c r="E143" s="18"/>
      <c r="F143" s="18"/>
      <c r="G143" s="18"/>
      <c r="H143" s="18"/>
      <c r="I143" s="18"/>
      <c r="J143" s="18"/>
      <c r="K143" s="18"/>
      <c r="L143" s="9">
        <f t="shared" ref="L143" si="34">M143/60</f>
        <v>8.4833333333333325</v>
      </c>
      <c r="M143" s="24">
        <f t="shared" si="33"/>
        <v>509</v>
      </c>
    </row>
    <row r="144" spans="1:13" x14ac:dyDescent="0.25">
      <c r="C144" s="12"/>
      <c r="D144" s="12"/>
      <c r="E144" s="12"/>
      <c r="F144" s="12"/>
      <c r="G144" s="12"/>
      <c r="H144" s="12"/>
      <c r="I144" s="12"/>
      <c r="J144" s="12"/>
      <c r="K144" s="12"/>
      <c r="L144" s="11"/>
      <c r="M144" s="12"/>
    </row>
    <row r="145" spans="3:13" x14ac:dyDescent="0.25">
      <c r="C145" s="12"/>
      <c r="D145" s="12"/>
      <c r="E145" s="12"/>
      <c r="F145" s="12"/>
      <c r="G145" s="12"/>
      <c r="H145" s="12"/>
      <c r="I145" s="12"/>
      <c r="J145" s="12"/>
      <c r="K145" s="12"/>
      <c r="L145" s="11"/>
      <c r="M145" s="12"/>
    </row>
  </sheetData>
  <mergeCells count="2">
    <mergeCell ref="A2:M2"/>
    <mergeCell ref="A3:M3"/>
  </mergeCells>
  <pageMargins left="1" right="1" top="1" bottom="1" header="0.5" footer="0.5"/>
  <pageSetup paperSize="9" orientation="landscape" verticalDpi="0" r:id="rId1"/>
  <ignoredErrors>
    <ignoredError sqref="L69 L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44"/>
  <sheetViews>
    <sheetView topLeftCell="A17" workbookViewId="0">
      <selection activeCell="P45" sqref="P45"/>
    </sheetView>
  </sheetViews>
  <sheetFormatPr defaultRowHeight="15" x14ac:dyDescent="0.25"/>
  <cols>
    <col min="1" max="1" width="14.7109375" customWidth="1"/>
    <col min="2" max="2" width="27.7109375" customWidth="1"/>
    <col min="3" max="9" width="5.7109375" customWidth="1"/>
    <col min="10" max="11" width="5.7109375" style="33" customWidth="1"/>
    <col min="12" max="12" width="10.5703125" style="8" bestFit="1" customWidth="1"/>
    <col min="13" max="13" width="5.7109375" style="12" customWidth="1"/>
  </cols>
  <sheetData>
    <row r="3" spans="1:13" x14ac:dyDescent="0.25">
      <c r="A3" s="17" t="s">
        <v>118</v>
      </c>
      <c r="B3" s="17"/>
    </row>
    <row r="4" spans="1:13" x14ac:dyDescent="0.25">
      <c r="A4" s="21" t="s">
        <v>0</v>
      </c>
      <c r="B4" s="21" t="s">
        <v>1</v>
      </c>
      <c r="C4" s="25">
        <v>1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  <c r="J4" s="25">
        <v>8</v>
      </c>
      <c r="K4" s="25"/>
      <c r="L4" s="16" t="s">
        <v>2</v>
      </c>
      <c r="M4" s="25" t="s">
        <v>3</v>
      </c>
    </row>
    <row r="5" spans="1:13" ht="15" customHeight="1" x14ac:dyDescent="0.25">
      <c r="A5" s="6">
        <v>135248</v>
      </c>
      <c r="B5" s="5" t="s">
        <v>129</v>
      </c>
      <c r="C5" s="18"/>
      <c r="D5" s="18"/>
      <c r="E5" s="18">
        <v>290</v>
      </c>
      <c r="F5" s="18">
        <v>293</v>
      </c>
      <c r="G5" s="18"/>
      <c r="H5" s="18"/>
      <c r="I5" s="18"/>
      <c r="J5" s="18"/>
      <c r="K5" s="18"/>
      <c r="L5" s="9">
        <f>M5/60</f>
        <v>9.7166666666666668</v>
      </c>
      <c r="M5" s="18">
        <f>C5+D5+E5+F5+G5+H5+I5</f>
        <v>583</v>
      </c>
    </row>
    <row r="6" spans="1:13" ht="15" customHeight="1" x14ac:dyDescent="0.25">
      <c r="A6" s="6">
        <v>135252</v>
      </c>
      <c r="B6" s="5" t="s">
        <v>130</v>
      </c>
      <c r="C6" s="18"/>
      <c r="D6" s="18"/>
      <c r="E6" s="18"/>
      <c r="F6" s="18"/>
      <c r="G6" s="18"/>
      <c r="H6" s="18"/>
      <c r="I6" s="18"/>
      <c r="J6" s="18"/>
      <c r="K6" s="18"/>
      <c r="L6" s="9">
        <f t="shared" ref="L6:L10" si="0">M6/60</f>
        <v>0</v>
      </c>
      <c r="M6" s="18">
        <f t="shared" ref="M6:M12" si="1">C6+D6+E6+F6+G6+H6+I6</f>
        <v>0</v>
      </c>
    </row>
    <row r="7" spans="1:13" ht="15" customHeight="1" x14ac:dyDescent="0.25">
      <c r="A7" s="6">
        <v>144131</v>
      </c>
      <c r="B7" s="5" t="s">
        <v>131</v>
      </c>
      <c r="C7" s="18">
        <v>264</v>
      </c>
      <c r="D7" s="18">
        <v>260</v>
      </c>
      <c r="E7" s="18">
        <v>277</v>
      </c>
      <c r="F7" s="18">
        <v>268</v>
      </c>
      <c r="G7" s="18">
        <v>276</v>
      </c>
      <c r="H7" s="18">
        <v>269</v>
      </c>
      <c r="I7" s="18"/>
      <c r="J7" s="18"/>
      <c r="K7" s="18"/>
      <c r="L7" s="9">
        <f>M7/180</f>
        <v>8.9666666666666668</v>
      </c>
      <c r="M7" s="18">
        <f t="shared" si="1"/>
        <v>1614</v>
      </c>
    </row>
    <row r="8" spans="1:13" ht="15" customHeight="1" x14ac:dyDescent="0.25">
      <c r="A8" s="6">
        <v>151416</v>
      </c>
      <c r="B8" s="5" t="s">
        <v>132</v>
      </c>
      <c r="C8" s="18"/>
      <c r="D8" s="18"/>
      <c r="E8" s="18">
        <v>275</v>
      </c>
      <c r="F8" s="18">
        <v>282</v>
      </c>
      <c r="G8" s="18"/>
      <c r="H8" s="18"/>
      <c r="I8" s="18"/>
      <c r="J8" s="18"/>
      <c r="K8" s="18"/>
      <c r="L8" s="9">
        <f t="shared" si="0"/>
        <v>9.2833333333333332</v>
      </c>
      <c r="M8" s="18">
        <f t="shared" si="1"/>
        <v>557</v>
      </c>
    </row>
    <row r="9" spans="1:13" ht="15" customHeight="1" x14ac:dyDescent="0.25">
      <c r="A9" s="6">
        <v>152666</v>
      </c>
      <c r="B9" s="5" t="s">
        <v>133</v>
      </c>
      <c r="C9" s="18">
        <v>279</v>
      </c>
      <c r="D9" s="18">
        <v>284</v>
      </c>
      <c r="E9" s="18"/>
      <c r="F9" s="18"/>
      <c r="G9" s="18"/>
      <c r="H9" s="18"/>
      <c r="I9" s="18"/>
      <c r="J9" s="18"/>
      <c r="K9" s="18"/>
      <c r="L9" s="9">
        <f t="shared" si="0"/>
        <v>9.3833333333333329</v>
      </c>
      <c r="M9" s="18">
        <f t="shared" si="1"/>
        <v>563</v>
      </c>
    </row>
    <row r="10" spans="1:13" ht="15" customHeight="1" x14ac:dyDescent="0.25">
      <c r="A10" s="6">
        <v>155177</v>
      </c>
      <c r="B10" s="5" t="s">
        <v>134</v>
      </c>
      <c r="C10" s="18"/>
      <c r="D10" s="18"/>
      <c r="E10" s="18"/>
      <c r="F10" s="18"/>
      <c r="G10" s="18"/>
      <c r="H10" s="18"/>
      <c r="I10" s="18"/>
      <c r="J10" s="18"/>
      <c r="K10" s="18"/>
      <c r="L10" s="9">
        <f t="shared" si="0"/>
        <v>0</v>
      </c>
      <c r="M10" s="18">
        <f t="shared" si="1"/>
        <v>0</v>
      </c>
    </row>
    <row r="11" spans="1:13" ht="15" customHeight="1" x14ac:dyDescent="0.25">
      <c r="A11" s="6">
        <v>162661</v>
      </c>
      <c r="B11" s="5" t="s">
        <v>135</v>
      </c>
      <c r="C11" s="18">
        <v>280</v>
      </c>
      <c r="D11" s="18">
        <v>279</v>
      </c>
      <c r="E11" s="18">
        <v>278</v>
      </c>
      <c r="F11" s="18">
        <v>275</v>
      </c>
      <c r="G11" s="18">
        <v>281</v>
      </c>
      <c r="H11" s="18">
        <v>282</v>
      </c>
      <c r="I11" s="18"/>
      <c r="J11" s="18"/>
      <c r="K11" s="18"/>
      <c r="L11" s="9">
        <f>M11/180</f>
        <v>9.3055555555555554</v>
      </c>
      <c r="M11" s="18">
        <f t="shared" si="1"/>
        <v>1675</v>
      </c>
    </row>
    <row r="12" spans="1:13" ht="15" customHeight="1" x14ac:dyDescent="0.25">
      <c r="A12" s="6">
        <v>172054</v>
      </c>
      <c r="B12" s="5" t="s">
        <v>136</v>
      </c>
      <c r="C12" s="18">
        <v>274</v>
      </c>
      <c r="D12" s="18">
        <v>273</v>
      </c>
      <c r="E12" s="18">
        <v>278</v>
      </c>
      <c r="F12" s="18">
        <v>273</v>
      </c>
      <c r="G12" s="18"/>
      <c r="H12" s="18"/>
      <c r="I12" s="18"/>
      <c r="J12" s="18"/>
      <c r="K12" s="18"/>
      <c r="L12" s="9">
        <f>M12/120</f>
        <v>9.15</v>
      </c>
      <c r="M12" s="18">
        <f t="shared" si="1"/>
        <v>1098</v>
      </c>
    </row>
    <row r="13" spans="1:13" x14ac:dyDescent="0.25">
      <c r="C13" s="12"/>
      <c r="D13" s="12"/>
      <c r="E13" s="12"/>
      <c r="F13" s="12"/>
      <c r="G13" s="12"/>
      <c r="H13" s="12"/>
      <c r="I13" s="12"/>
      <c r="J13" s="12"/>
      <c r="K13" s="12"/>
      <c r="L13" s="11"/>
    </row>
    <row r="14" spans="1:13" x14ac:dyDescent="0.25">
      <c r="A14" s="17" t="s">
        <v>119</v>
      </c>
      <c r="C14" s="12"/>
      <c r="D14" s="12"/>
      <c r="E14" s="12"/>
      <c r="F14" s="12"/>
      <c r="G14" s="12"/>
      <c r="H14" s="12"/>
      <c r="I14" s="12"/>
      <c r="J14" s="12"/>
      <c r="K14" s="12"/>
      <c r="L14" s="11"/>
    </row>
    <row r="15" spans="1:13" x14ac:dyDescent="0.25">
      <c r="A15" s="28" t="s">
        <v>0</v>
      </c>
      <c r="B15" s="28" t="s">
        <v>1</v>
      </c>
      <c r="C15" s="25">
        <v>1</v>
      </c>
      <c r="D15" s="25">
        <v>2</v>
      </c>
      <c r="E15" s="25">
        <v>3</v>
      </c>
      <c r="F15" s="25">
        <v>4</v>
      </c>
      <c r="G15" s="25">
        <v>5</v>
      </c>
      <c r="H15" s="25">
        <v>6</v>
      </c>
      <c r="I15" s="25">
        <v>7</v>
      </c>
      <c r="J15" s="25">
        <v>8</v>
      </c>
      <c r="K15" s="25"/>
      <c r="L15" s="16" t="s">
        <v>2</v>
      </c>
      <c r="M15" s="25" t="s">
        <v>3</v>
      </c>
    </row>
    <row r="16" spans="1:13" x14ac:dyDescent="0.25">
      <c r="A16" s="27">
        <v>168831</v>
      </c>
      <c r="B16" s="27" t="s">
        <v>137</v>
      </c>
      <c r="C16" s="18">
        <v>272</v>
      </c>
      <c r="D16" s="18">
        <v>267</v>
      </c>
      <c r="E16" s="18">
        <v>279</v>
      </c>
      <c r="F16" s="18">
        <v>268</v>
      </c>
      <c r="G16" s="18">
        <v>274</v>
      </c>
      <c r="H16" s="18">
        <v>275</v>
      </c>
      <c r="I16" s="18"/>
      <c r="J16" s="18"/>
      <c r="K16" s="18"/>
      <c r="L16" s="9">
        <f>M16/180</f>
        <v>9.0833333333333339</v>
      </c>
      <c r="M16" s="18">
        <f t="shared" ref="M16" si="2">C16+D16+E16+F16+G16+H16+I16</f>
        <v>1635</v>
      </c>
    </row>
    <row r="17" spans="1:14" x14ac:dyDescent="0.25">
      <c r="A17" s="27">
        <v>171285</v>
      </c>
      <c r="B17" s="27" t="s">
        <v>138</v>
      </c>
      <c r="C17" s="18"/>
      <c r="D17" s="18"/>
      <c r="E17" s="18"/>
      <c r="F17" s="18"/>
      <c r="G17" s="18"/>
      <c r="H17" s="18"/>
      <c r="I17" s="18"/>
      <c r="J17" s="18"/>
      <c r="K17" s="18"/>
      <c r="L17" s="9">
        <f t="shared" ref="L17" si="3">M17/60</f>
        <v>0</v>
      </c>
      <c r="M17" s="18">
        <f t="shared" ref="M17" si="4">C17+D17+E17+F17+G17+H17+I17</f>
        <v>0</v>
      </c>
    </row>
    <row r="18" spans="1:14" x14ac:dyDescent="0.25">
      <c r="C18" s="12"/>
      <c r="D18" s="12"/>
      <c r="E18" s="12"/>
      <c r="F18" s="12"/>
      <c r="G18" s="12"/>
      <c r="H18" s="12"/>
      <c r="I18" s="12"/>
      <c r="J18" s="12"/>
      <c r="K18" s="12"/>
      <c r="L18" s="11"/>
    </row>
    <row r="19" spans="1:14" x14ac:dyDescent="0.25">
      <c r="A19" s="17" t="s">
        <v>122</v>
      </c>
      <c r="C19" s="12"/>
      <c r="D19" s="12"/>
      <c r="E19" s="12"/>
      <c r="F19" s="12"/>
      <c r="G19" s="12"/>
      <c r="H19" s="12"/>
      <c r="I19" s="12"/>
      <c r="J19" s="12"/>
      <c r="K19" s="12"/>
      <c r="L19" s="11"/>
    </row>
    <row r="20" spans="1:14" ht="15" customHeight="1" x14ac:dyDescent="0.25">
      <c r="A20" s="30" t="s">
        <v>0</v>
      </c>
      <c r="B20" s="30" t="s">
        <v>1</v>
      </c>
      <c r="C20" s="25">
        <v>1</v>
      </c>
      <c r="D20" s="25">
        <v>2</v>
      </c>
      <c r="E20" s="25">
        <v>3</v>
      </c>
      <c r="F20" s="25">
        <v>4</v>
      </c>
      <c r="G20" s="25">
        <v>5</v>
      </c>
      <c r="H20" s="25">
        <v>6</v>
      </c>
      <c r="I20" s="25">
        <v>7</v>
      </c>
      <c r="J20" s="25">
        <v>8</v>
      </c>
      <c r="K20" s="25"/>
      <c r="L20" s="16" t="s">
        <v>2</v>
      </c>
      <c r="M20" s="25" t="s">
        <v>3</v>
      </c>
    </row>
    <row r="21" spans="1:14" x14ac:dyDescent="0.25">
      <c r="A21" s="29">
        <v>112313</v>
      </c>
      <c r="B21" s="29" t="s">
        <v>165</v>
      </c>
      <c r="C21" s="18">
        <v>252</v>
      </c>
      <c r="D21" s="18">
        <v>258</v>
      </c>
      <c r="E21" s="18">
        <v>266</v>
      </c>
      <c r="F21" s="18">
        <v>271</v>
      </c>
      <c r="G21" s="18">
        <v>264</v>
      </c>
      <c r="H21" s="18">
        <v>259</v>
      </c>
      <c r="I21" s="18"/>
      <c r="J21" s="18"/>
      <c r="K21" s="18"/>
      <c r="L21" s="9">
        <f>M21/180</f>
        <v>8.7222222222222214</v>
      </c>
      <c r="M21" s="18">
        <f t="shared" ref="M21" si="5">C21+D21+E21+F21+G21+H21+I21</f>
        <v>1570</v>
      </c>
    </row>
    <row r="22" spans="1:14" x14ac:dyDescent="0.25">
      <c r="A22" s="29">
        <v>114142</v>
      </c>
      <c r="B22" s="29" t="s">
        <v>139</v>
      </c>
      <c r="C22" s="18">
        <v>273</v>
      </c>
      <c r="D22" s="18">
        <v>275</v>
      </c>
      <c r="E22" s="18">
        <v>276</v>
      </c>
      <c r="F22" s="18">
        <v>273</v>
      </c>
      <c r="G22" s="18">
        <v>276</v>
      </c>
      <c r="H22" s="18">
        <v>276</v>
      </c>
      <c r="I22" s="18"/>
      <c r="J22" s="18"/>
      <c r="K22" s="18"/>
      <c r="L22" s="9">
        <f t="shared" ref="L22:L25" si="6">M22/180</f>
        <v>9.1611111111111114</v>
      </c>
      <c r="M22" s="18">
        <f t="shared" ref="M22:M24" si="7">C22+D22+E22+F22+G22+H22+I22</f>
        <v>1649</v>
      </c>
    </row>
    <row r="23" spans="1:14" x14ac:dyDescent="0.25">
      <c r="A23" s="29">
        <v>118158</v>
      </c>
      <c r="B23" s="29" t="s">
        <v>140</v>
      </c>
      <c r="C23" s="18">
        <v>278</v>
      </c>
      <c r="D23" s="18">
        <v>274</v>
      </c>
      <c r="E23" s="18">
        <v>278</v>
      </c>
      <c r="F23" s="18">
        <v>280</v>
      </c>
      <c r="G23" s="18">
        <v>287</v>
      </c>
      <c r="H23" s="18">
        <v>281</v>
      </c>
      <c r="I23" s="18"/>
      <c r="J23" s="18"/>
      <c r="K23" s="18"/>
      <c r="L23" s="9">
        <f t="shared" si="6"/>
        <v>9.3222222222222229</v>
      </c>
      <c r="M23" s="18">
        <f t="shared" si="7"/>
        <v>1678</v>
      </c>
    </row>
    <row r="24" spans="1:14" x14ac:dyDescent="0.25">
      <c r="A24" s="29">
        <v>157143</v>
      </c>
      <c r="B24" s="29" t="s">
        <v>141</v>
      </c>
      <c r="C24" s="18">
        <v>284</v>
      </c>
      <c r="D24" s="18">
        <v>283</v>
      </c>
      <c r="E24" s="18">
        <v>273</v>
      </c>
      <c r="F24" s="18">
        <v>274</v>
      </c>
      <c r="G24" s="18">
        <v>276</v>
      </c>
      <c r="H24" s="18">
        <v>278</v>
      </c>
      <c r="I24" s="18"/>
      <c r="J24" s="18"/>
      <c r="K24" s="18"/>
      <c r="L24" s="9">
        <f t="shared" si="6"/>
        <v>9.2666666666666675</v>
      </c>
      <c r="M24" s="18">
        <f t="shared" si="7"/>
        <v>1668</v>
      </c>
    </row>
    <row r="25" spans="1:14" s="42" customFormat="1" x14ac:dyDescent="0.25">
      <c r="A25" s="45">
        <v>135355</v>
      </c>
      <c r="B25" s="45" t="s">
        <v>166</v>
      </c>
      <c r="C25" s="18">
        <v>280</v>
      </c>
      <c r="D25" s="18">
        <v>276</v>
      </c>
      <c r="E25" s="18">
        <v>276</v>
      </c>
      <c r="F25" s="18">
        <v>286</v>
      </c>
      <c r="G25" s="18">
        <v>285</v>
      </c>
      <c r="H25" s="18">
        <v>286</v>
      </c>
      <c r="I25" s="18"/>
      <c r="J25" s="18"/>
      <c r="K25" s="18"/>
      <c r="L25" s="9">
        <f t="shared" si="6"/>
        <v>9.3833333333333329</v>
      </c>
      <c r="M25" s="18">
        <f t="shared" ref="M25" si="8">C25+D25+E25+F25+G25+H25+I25</f>
        <v>1689</v>
      </c>
    </row>
    <row r="26" spans="1:14" x14ac:dyDescent="0.25">
      <c r="C26" s="12"/>
      <c r="D26" s="12"/>
      <c r="E26" s="12"/>
      <c r="F26" s="12"/>
      <c r="G26" s="12"/>
      <c r="H26" s="12"/>
      <c r="I26" s="12"/>
      <c r="J26" s="12"/>
      <c r="K26" s="12"/>
      <c r="L26" s="11"/>
    </row>
    <row r="27" spans="1:14" x14ac:dyDescent="0.25">
      <c r="A27" s="17" t="s">
        <v>127</v>
      </c>
      <c r="C27" s="12"/>
      <c r="D27" s="12"/>
      <c r="E27" s="12"/>
      <c r="F27" s="12"/>
      <c r="G27" s="12"/>
      <c r="H27" s="12"/>
      <c r="I27" s="12"/>
      <c r="J27" s="12"/>
      <c r="K27" s="12"/>
      <c r="L27" s="11"/>
    </row>
    <row r="28" spans="1:14" x14ac:dyDescent="0.25">
      <c r="A28" s="32" t="s">
        <v>0</v>
      </c>
      <c r="B28" s="32" t="s">
        <v>1</v>
      </c>
      <c r="C28" s="25">
        <v>1</v>
      </c>
      <c r="D28" s="25">
        <v>2</v>
      </c>
      <c r="E28" s="25">
        <v>3</v>
      </c>
      <c r="F28" s="25">
        <v>4</v>
      </c>
      <c r="G28" s="25">
        <v>5</v>
      </c>
      <c r="H28" s="25">
        <v>6</v>
      </c>
      <c r="I28" s="25">
        <v>7</v>
      </c>
      <c r="J28" s="25">
        <v>8</v>
      </c>
      <c r="K28" s="25"/>
      <c r="L28" s="16" t="s">
        <v>2</v>
      </c>
      <c r="M28" s="25" t="s">
        <v>3</v>
      </c>
    </row>
    <row r="29" spans="1:14" x14ac:dyDescent="0.25">
      <c r="A29" s="31">
        <v>110983</v>
      </c>
      <c r="B29" s="31" t="s">
        <v>142</v>
      </c>
      <c r="C29" s="18">
        <v>284</v>
      </c>
      <c r="D29" s="18">
        <v>277</v>
      </c>
      <c r="E29" s="18">
        <v>251</v>
      </c>
      <c r="F29" s="18">
        <v>279</v>
      </c>
      <c r="G29" s="18">
        <v>284</v>
      </c>
      <c r="H29" s="18">
        <v>282</v>
      </c>
      <c r="I29" s="18"/>
      <c r="J29" s="18"/>
      <c r="K29" s="18"/>
      <c r="L29" s="9">
        <f>M29/180</f>
        <v>9.2055555555555557</v>
      </c>
      <c r="M29" s="18">
        <f t="shared" ref="M29" si="9">C29+D29+E29+F29+G29+H29+I29</f>
        <v>1657</v>
      </c>
    </row>
    <row r="30" spans="1:14" x14ac:dyDescent="0.25">
      <c r="A30" s="31">
        <v>131766</v>
      </c>
      <c r="B30" s="31" t="s">
        <v>143</v>
      </c>
      <c r="C30" s="18">
        <v>277</v>
      </c>
      <c r="D30" s="18">
        <v>278</v>
      </c>
      <c r="E30" s="18">
        <v>282</v>
      </c>
      <c r="F30" s="18">
        <v>281</v>
      </c>
      <c r="G30" s="18">
        <v>283</v>
      </c>
      <c r="H30" s="18">
        <v>276</v>
      </c>
      <c r="I30" s="18"/>
      <c r="J30" s="18"/>
      <c r="K30" s="18"/>
      <c r="L30" s="9">
        <f>M30/180</f>
        <v>9.3166666666666664</v>
      </c>
      <c r="M30" s="18">
        <f t="shared" ref="M30:M38" si="10">C30+D30+E30+F30+G30+H30+I30</f>
        <v>1677</v>
      </c>
    </row>
    <row r="31" spans="1:14" x14ac:dyDescent="0.25">
      <c r="A31" s="31">
        <v>132134</v>
      </c>
      <c r="B31" s="31" t="s">
        <v>144</v>
      </c>
      <c r="C31" s="18">
        <v>225</v>
      </c>
      <c r="D31" s="18">
        <v>238</v>
      </c>
      <c r="E31" s="18"/>
      <c r="F31" s="18"/>
      <c r="G31" s="18"/>
      <c r="H31" s="18"/>
      <c r="I31" s="18"/>
      <c r="J31" s="18"/>
      <c r="K31" s="18"/>
      <c r="L31" s="9">
        <f t="shared" ref="L31" si="11">M31/60</f>
        <v>7.7166666666666668</v>
      </c>
      <c r="M31" s="18">
        <f t="shared" si="10"/>
        <v>463</v>
      </c>
      <c r="N31" t="s">
        <v>173</v>
      </c>
    </row>
    <row r="32" spans="1:14" x14ac:dyDescent="0.25">
      <c r="A32" s="31">
        <v>135989</v>
      </c>
      <c r="B32" s="31" t="s">
        <v>145</v>
      </c>
      <c r="C32" s="18">
        <v>270</v>
      </c>
      <c r="D32" s="18">
        <v>275</v>
      </c>
      <c r="E32" s="18">
        <v>279</v>
      </c>
      <c r="F32" s="18">
        <v>277</v>
      </c>
      <c r="G32" s="18">
        <v>283</v>
      </c>
      <c r="H32" s="18">
        <v>279</v>
      </c>
      <c r="I32" s="18"/>
      <c r="J32" s="18"/>
      <c r="K32" s="18"/>
      <c r="L32" s="9">
        <f>M32/180</f>
        <v>9.2388888888888889</v>
      </c>
      <c r="M32" s="18">
        <f t="shared" si="10"/>
        <v>1663</v>
      </c>
    </row>
    <row r="33" spans="1:13" x14ac:dyDescent="0.25">
      <c r="A33" s="31">
        <v>139838</v>
      </c>
      <c r="B33" s="31" t="s">
        <v>146</v>
      </c>
      <c r="C33" s="18">
        <v>287</v>
      </c>
      <c r="D33" s="18">
        <v>292</v>
      </c>
      <c r="E33" s="18">
        <v>289</v>
      </c>
      <c r="F33" s="18">
        <v>295</v>
      </c>
      <c r="G33" s="18">
        <v>292</v>
      </c>
      <c r="H33" s="18">
        <v>295</v>
      </c>
      <c r="I33" s="18"/>
      <c r="J33" s="18"/>
      <c r="K33" s="18"/>
      <c r="L33" s="9">
        <f t="shared" ref="L33:L38" si="12">M33/180</f>
        <v>9.7222222222222214</v>
      </c>
      <c r="M33" s="18">
        <f t="shared" si="10"/>
        <v>1750</v>
      </c>
    </row>
    <row r="34" spans="1:13" x14ac:dyDescent="0.25">
      <c r="A34" s="31">
        <v>141398</v>
      </c>
      <c r="B34" s="31" t="s">
        <v>147</v>
      </c>
      <c r="C34" s="18">
        <v>283</v>
      </c>
      <c r="D34" s="18">
        <v>284</v>
      </c>
      <c r="E34" s="18">
        <v>284</v>
      </c>
      <c r="F34" s="18">
        <v>287</v>
      </c>
      <c r="G34" s="18">
        <v>282</v>
      </c>
      <c r="H34" s="18">
        <v>284</v>
      </c>
      <c r="I34" s="18"/>
      <c r="J34" s="18"/>
      <c r="K34" s="18"/>
      <c r="L34" s="9">
        <f t="shared" si="12"/>
        <v>9.4666666666666668</v>
      </c>
      <c r="M34" s="18">
        <f t="shared" si="10"/>
        <v>1704</v>
      </c>
    </row>
    <row r="35" spans="1:13" x14ac:dyDescent="0.25">
      <c r="A35" s="31">
        <v>152241</v>
      </c>
      <c r="B35" s="31" t="s">
        <v>148</v>
      </c>
      <c r="C35" s="18">
        <v>271</v>
      </c>
      <c r="D35" s="18">
        <v>263</v>
      </c>
      <c r="E35" s="18">
        <v>275</v>
      </c>
      <c r="F35" s="18">
        <v>278</v>
      </c>
      <c r="G35" s="18">
        <v>268</v>
      </c>
      <c r="H35" s="18">
        <v>270</v>
      </c>
      <c r="I35" s="18"/>
      <c r="J35" s="18"/>
      <c r="K35" s="18"/>
      <c r="L35" s="9">
        <f t="shared" si="12"/>
        <v>9.0277777777777786</v>
      </c>
      <c r="M35" s="18">
        <f t="shared" si="10"/>
        <v>1625</v>
      </c>
    </row>
    <row r="36" spans="1:13" x14ac:dyDescent="0.25">
      <c r="A36" s="31">
        <v>162098</v>
      </c>
      <c r="B36" s="31" t="s">
        <v>149</v>
      </c>
      <c r="C36" s="18">
        <v>282</v>
      </c>
      <c r="D36" s="18">
        <v>280</v>
      </c>
      <c r="E36" s="18">
        <v>280</v>
      </c>
      <c r="F36" s="18">
        <v>267</v>
      </c>
      <c r="G36" s="18">
        <v>275</v>
      </c>
      <c r="H36" s="18">
        <v>280</v>
      </c>
      <c r="I36" s="18"/>
      <c r="J36" s="18"/>
      <c r="K36" s="18"/>
      <c r="L36" s="9">
        <f t="shared" si="12"/>
        <v>9.2444444444444436</v>
      </c>
      <c r="M36" s="18">
        <f t="shared" si="10"/>
        <v>1664</v>
      </c>
    </row>
    <row r="37" spans="1:13" x14ac:dyDescent="0.25">
      <c r="A37" s="31">
        <v>167235</v>
      </c>
      <c r="B37" s="31" t="s">
        <v>150</v>
      </c>
      <c r="C37" s="18">
        <v>277</v>
      </c>
      <c r="D37" s="18">
        <v>273</v>
      </c>
      <c r="E37" s="18">
        <v>275</v>
      </c>
      <c r="F37" s="18">
        <v>274</v>
      </c>
      <c r="G37" s="18">
        <v>272</v>
      </c>
      <c r="H37" s="18">
        <v>271</v>
      </c>
      <c r="I37" s="18"/>
      <c r="J37" s="18"/>
      <c r="K37" s="18"/>
      <c r="L37" s="9">
        <f t="shared" si="12"/>
        <v>9.1222222222222218</v>
      </c>
      <c r="M37" s="18">
        <f t="shared" si="10"/>
        <v>1642</v>
      </c>
    </row>
    <row r="38" spans="1:13" x14ac:dyDescent="0.25">
      <c r="A38" s="31">
        <v>168753</v>
      </c>
      <c r="B38" s="31" t="s">
        <v>151</v>
      </c>
      <c r="C38" s="18">
        <v>267</v>
      </c>
      <c r="D38" s="18">
        <v>272</v>
      </c>
      <c r="E38" s="18">
        <v>270</v>
      </c>
      <c r="F38" s="18">
        <v>262</v>
      </c>
      <c r="G38" s="18">
        <v>268</v>
      </c>
      <c r="H38" s="18">
        <v>271</v>
      </c>
      <c r="I38" s="18"/>
      <c r="J38" s="18"/>
      <c r="K38" s="18"/>
      <c r="L38" s="9">
        <f t="shared" si="12"/>
        <v>8.9444444444444446</v>
      </c>
      <c r="M38" s="18">
        <f t="shared" si="10"/>
        <v>1610</v>
      </c>
    </row>
    <row r="39" spans="1:13" x14ac:dyDescent="0.25">
      <c r="C39" s="12"/>
      <c r="D39" s="12"/>
      <c r="E39" s="12"/>
      <c r="F39" s="12"/>
      <c r="G39" s="12"/>
      <c r="H39" s="12"/>
      <c r="I39" s="12"/>
      <c r="J39" s="12"/>
      <c r="K39" s="12"/>
      <c r="L39" s="11"/>
    </row>
    <row r="40" spans="1:13" x14ac:dyDescent="0.25">
      <c r="A40" s="17" t="s">
        <v>128</v>
      </c>
      <c r="C40" s="12"/>
      <c r="D40" s="12"/>
      <c r="E40" s="12"/>
      <c r="F40" s="12"/>
      <c r="G40" s="12"/>
      <c r="H40" s="12"/>
      <c r="I40" s="12"/>
      <c r="J40" s="12"/>
      <c r="K40" s="12"/>
      <c r="L40" s="11"/>
    </row>
    <row r="41" spans="1:13" x14ac:dyDescent="0.25">
      <c r="A41" s="35" t="s">
        <v>0</v>
      </c>
      <c r="B41" s="35" t="s">
        <v>1</v>
      </c>
      <c r="C41" s="25">
        <v>1</v>
      </c>
      <c r="D41" s="25">
        <v>2</v>
      </c>
      <c r="E41" s="25">
        <v>3</v>
      </c>
      <c r="F41" s="25">
        <v>4</v>
      </c>
      <c r="G41" s="25">
        <v>5</v>
      </c>
      <c r="H41" s="25">
        <v>6</v>
      </c>
      <c r="I41" s="25">
        <v>7</v>
      </c>
      <c r="J41" s="25">
        <v>8</v>
      </c>
      <c r="K41" s="25"/>
      <c r="L41" s="16" t="s">
        <v>2</v>
      </c>
      <c r="M41" s="25" t="s">
        <v>3</v>
      </c>
    </row>
    <row r="42" spans="1:13" x14ac:dyDescent="0.25">
      <c r="A42" s="34">
        <v>115578</v>
      </c>
      <c r="B42" s="34" t="s">
        <v>152</v>
      </c>
      <c r="C42" s="18">
        <v>270</v>
      </c>
      <c r="D42" s="18">
        <v>259</v>
      </c>
      <c r="E42" s="18"/>
      <c r="F42" s="18"/>
      <c r="G42" s="18">
        <v>270</v>
      </c>
      <c r="H42" s="18">
        <v>257</v>
      </c>
      <c r="I42" s="18"/>
      <c r="J42" s="18"/>
      <c r="K42" s="18"/>
      <c r="L42" s="9">
        <f>M42/120</f>
        <v>8.8000000000000007</v>
      </c>
      <c r="M42" s="18">
        <f t="shared" ref="M42" si="13">C42+D42+E42+F42+G42+H42+I42</f>
        <v>1056</v>
      </c>
    </row>
    <row r="43" spans="1:13" x14ac:dyDescent="0.25">
      <c r="A43" s="34">
        <v>169629</v>
      </c>
      <c r="B43" s="34" t="s">
        <v>153</v>
      </c>
      <c r="C43" s="18">
        <v>225</v>
      </c>
      <c r="D43" s="18">
        <v>235</v>
      </c>
      <c r="E43" s="18">
        <v>173</v>
      </c>
      <c r="F43" s="18">
        <v>170</v>
      </c>
      <c r="G43" s="18">
        <v>189</v>
      </c>
      <c r="H43" s="18">
        <v>206</v>
      </c>
      <c r="I43" s="18"/>
      <c r="J43" s="18"/>
      <c r="K43" s="18"/>
      <c r="L43" s="9">
        <f>M43/180</f>
        <v>6.6555555555555559</v>
      </c>
      <c r="M43" s="18">
        <f t="shared" ref="M43:M44" si="14">C43+D43+E43+F43+G43+H43+I43</f>
        <v>1198</v>
      </c>
    </row>
    <row r="44" spans="1:13" x14ac:dyDescent="0.25">
      <c r="A44" s="34">
        <v>172957</v>
      </c>
      <c r="B44" s="34" t="s">
        <v>154</v>
      </c>
      <c r="C44" s="18">
        <v>267</v>
      </c>
      <c r="D44" s="18">
        <v>255</v>
      </c>
      <c r="E44" s="18">
        <v>273</v>
      </c>
      <c r="F44" s="18">
        <v>274</v>
      </c>
      <c r="G44" s="18">
        <v>271</v>
      </c>
      <c r="H44" s="18">
        <v>269</v>
      </c>
      <c r="I44" s="18"/>
      <c r="J44" s="18"/>
      <c r="K44" s="18"/>
      <c r="L44" s="9">
        <f>M44/180</f>
        <v>8.9388888888888882</v>
      </c>
      <c r="M44" s="18">
        <f t="shared" si="14"/>
        <v>1609</v>
      </c>
    </row>
  </sheetData>
  <pageMargins left="0.7" right="0.7" top="0.75" bottom="0.75" header="0.3" footer="0.3"/>
  <pageSetup paperSize="9" orientation="portrait" verticalDpi="0" r:id="rId1"/>
  <ignoredErrors>
    <ignoredError sqref="L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"/>
  <sheetViews>
    <sheetView workbookViewId="0">
      <selection activeCell="L5" sqref="L5"/>
    </sheetView>
  </sheetViews>
  <sheetFormatPr defaultRowHeight="15" x14ac:dyDescent="0.25"/>
  <cols>
    <col min="1" max="1" width="14.7109375" customWidth="1"/>
    <col min="2" max="2" width="27.7109375" customWidth="1"/>
    <col min="3" max="9" width="5.7109375" customWidth="1"/>
    <col min="10" max="11" width="5.7109375" style="37" customWidth="1"/>
    <col min="12" max="12" width="11.5703125" bestFit="1" customWidth="1"/>
  </cols>
  <sheetData>
    <row r="2" spans="1:13" x14ac:dyDescent="0.25">
      <c r="A2" t="s">
        <v>121</v>
      </c>
    </row>
    <row r="3" spans="1:13" x14ac:dyDescent="0.25">
      <c r="A3" s="39" t="s">
        <v>0</v>
      </c>
      <c r="B3" s="39" t="s">
        <v>1</v>
      </c>
      <c r="C3" s="25">
        <v>1</v>
      </c>
      <c r="D3" s="25">
        <v>2</v>
      </c>
      <c r="E3" s="25">
        <v>3</v>
      </c>
      <c r="F3" s="25">
        <v>4</v>
      </c>
      <c r="G3" s="25">
        <v>5</v>
      </c>
      <c r="H3" s="25">
        <v>6</v>
      </c>
      <c r="I3" s="25">
        <v>7</v>
      </c>
      <c r="J3" s="25">
        <v>8</v>
      </c>
      <c r="K3" s="25"/>
      <c r="L3" s="25" t="s">
        <v>2</v>
      </c>
      <c r="M3" s="25" t="s">
        <v>3</v>
      </c>
    </row>
    <row r="4" spans="1:13" x14ac:dyDescent="0.25">
      <c r="A4" s="38">
        <v>167902</v>
      </c>
      <c r="B4" s="38" t="s">
        <v>155</v>
      </c>
      <c r="C4" s="18">
        <v>148</v>
      </c>
      <c r="D4" s="18"/>
      <c r="E4" s="18"/>
      <c r="F4" s="18"/>
      <c r="G4" s="18">
        <v>173</v>
      </c>
      <c r="H4" s="18"/>
      <c r="I4" s="18"/>
      <c r="J4" s="18"/>
      <c r="K4" s="18"/>
      <c r="L4" s="24">
        <f>M4/60</f>
        <v>5.35</v>
      </c>
      <c r="M4" s="24">
        <f>C4+D4+E4+F4+G4+H4+I4</f>
        <v>321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4"/>
  <sheetViews>
    <sheetView workbookViewId="0">
      <selection activeCell="P13" sqref="P13"/>
    </sheetView>
  </sheetViews>
  <sheetFormatPr defaultRowHeight="15" x14ac:dyDescent="0.25"/>
  <cols>
    <col min="1" max="1" width="14.7109375" customWidth="1"/>
    <col min="2" max="2" width="27.7109375" customWidth="1"/>
    <col min="3" max="9" width="5.7109375" customWidth="1"/>
    <col min="10" max="11" width="5.7109375" style="42" customWidth="1"/>
    <col min="12" max="12" width="11.5703125" style="8" bestFit="1" customWidth="1"/>
  </cols>
  <sheetData>
    <row r="3" spans="1:13" x14ac:dyDescent="0.25">
      <c r="A3" s="17" t="s">
        <v>119</v>
      </c>
    </row>
    <row r="4" spans="1:13" x14ac:dyDescent="0.25">
      <c r="A4" s="41" t="s">
        <v>0</v>
      </c>
      <c r="B4" s="41" t="s">
        <v>1</v>
      </c>
      <c r="C4" s="25">
        <v>1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  <c r="J4" s="25">
        <v>8</v>
      </c>
      <c r="K4" s="25"/>
      <c r="L4" s="16" t="s">
        <v>2</v>
      </c>
      <c r="M4" s="25" t="s">
        <v>3</v>
      </c>
    </row>
    <row r="5" spans="1:13" x14ac:dyDescent="0.25">
      <c r="A5" s="40">
        <v>104838</v>
      </c>
      <c r="B5" s="40" t="s">
        <v>156</v>
      </c>
      <c r="C5" s="18">
        <v>58</v>
      </c>
      <c r="D5" s="18">
        <v>46</v>
      </c>
      <c r="E5" s="18">
        <v>64</v>
      </c>
      <c r="F5" s="18">
        <v>64</v>
      </c>
      <c r="G5" s="18">
        <v>97</v>
      </c>
      <c r="H5" s="18">
        <v>64</v>
      </c>
      <c r="I5" s="18"/>
      <c r="J5" s="18"/>
      <c r="K5" s="18"/>
      <c r="L5" s="10">
        <f>M5/180</f>
        <v>2.1833333333333331</v>
      </c>
      <c r="M5" s="24">
        <f>C5+D5+E5+F5+G5+H5+I5</f>
        <v>393</v>
      </c>
    </row>
    <row r="6" spans="1:13" x14ac:dyDescent="0.25">
      <c r="A6" s="40">
        <v>143829</v>
      </c>
      <c r="B6" s="40" t="s">
        <v>157</v>
      </c>
      <c r="C6" s="18">
        <v>132</v>
      </c>
      <c r="D6" s="18">
        <v>128</v>
      </c>
      <c r="E6" s="18">
        <v>147</v>
      </c>
      <c r="F6" s="18">
        <v>121</v>
      </c>
      <c r="G6" s="18">
        <v>139</v>
      </c>
      <c r="H6" s="18">
        <v>101</v>
      </c>
      <c r="I6" s="18"/>
      <c r="J6" s="18"/>
      <c r="K6" s="18"/>
      <c r="L6" s="10">
        <f t="shared" ref="L6:L9" si="0">M6/180</f>
        <v>4.2666666666666666</v>
      </c>
      <c r="M6" s="24">
        <f t="shared" ref="M6:M9" si="1">C6+D6+E6+F6+G6+H6+I6</f>
        <v>768</v>
      </c>
    </row>
    <row r="7" spans="1:13" x14ac:dyDescent="0.25">
      <c r="A7" s="40">
        <v>159849</v>
      </c>
      <c r="B7" s="40" t="s">
        <v>158</v>
      </c>
      <c r="C7" s="18"/>
      <c r="D7" s="18"/>
      <c r="E7" s="18"/>
      <c r="F7" s="18"/>
      <c r="G7" s="18"/>
      <c r="H7" s="18"/>
      <c r="I7" s="18"/>
      <c r="J7" s="18"/>
      <c r="K7" s="18"/>
      <c r="L7" s="10">
        <f t="shared" si="0"/>
        <v>0</v>
      </c>
      <c r="M7" s="24">
        <f t="shared" si="1"/>
        <v>0</v>
      </c>
    </row>
    <row r="8" spans="1:13" x14ac:dyDescent="0.25">
      <c r="A8" s="40">
        <v>166706</v>
      </c>
      <c r="B8" s="40" t="s">
        <v>159</v>
      </c>
      <c r="C8" s="18">
        <v>119</v>
      </c>
      <c r="D8" s="18">
        <v>133</v>
      </c>
      <c r="E8" s="18">
        <v>145</v>
      </c>
      <c r="F8" s="18">
        <v>139</v>
      </c>
      <c r="G8" s="18">
        <v>134</v>
      </c>
      <c r="H8" s="18">
        <v>114</v>
      </c>
      <c r="I8" s="18"/>
      <c r="J8" s="18"/>
      <c r="K8" s="18"/>
      <c r="L8" s="10">
        <f t="shared" si="0"/>
        <v>4.3555555555555552</v>
      </c>
      <c r="M8" s="24">
        <f t="shared" si="1"/>
        <v>784</v>
      </c>
    </row>
    <row r="9" spans="1:13" x14ac:dyDescent="0.25">
      <c r="A9" s="40">
        <v>171568</v>
      </c>
      <c r="B9" s="40" t="s">
        <v>160</v>
      </c>
      <c r="C9" s="18">
        <v>137</v>
      </c>
      <c r="D9" s="18">
        <v>142</v>
      </c>
      <c r="E9" s="18">
        <v>139</v>
      </c>
      <c r="F9" s="18">
        <v>158</v>
      </c>
      <c r="G9" s="18">
        <v>151</v>
      </c>
      <c r="H9" s="18">
        <v>157</v>
      </c>
      <c r="I9" s="18"/>
      <c r="J9" s="18"/>
      <c r="K9" s="18"/>
      <c r="L9" s="10">
        <f t="shared" si="0"/>
        <v>4.9111111111111114</v>
      </c>
      <c r="M9" s="24">
        <f t="shared" si="1"/>
        <v>884</v>
      </c>
    </row>
    <row r="10" spans="1:13" x14ac:dyDescent="0.25">
      <c r="C10" s="12"/>
      <c r="D10" s="12"/>
      <c r="E10" s="12"/>
      <c r="F10" s="12"/>
      <c r="G10" s="12"/>
      <c r="H10" s="12"/>
      <c r="I10" s="12"/>
      <c r="J10" s="12"/>
      <c r="K10" s="12"/>
      <c r="L10" s="47"/>
      <c r="M10" s="48"/>
    </row>
    <row r="11" spans="1:13" x14ac:dyDescent="0.25">
      <c r="A11" s="17" t="s">
        <v>127</v>
      </c>
      <c r="C11" s="12"/>
      <c r="D11" s="12"/>
      <c r="E11" s="12"/>
      <c r="F11" s="12"/>
      <c r="G11" s="12"/>
      <c r="H11" s="12"/>
      <c r="I11" s="12"/>
      <c r="J11" s="12"/>
      <c r="K11" s="12"/>
      <c r="L11" s="47"/>
      <c r="M11" s="48"/>
    </row>
    <row r="12" spans="1:13" x14ac:dyDescent="0.25">
      <c r="A12" s="44" t="s">
        <v>0</v>
      </c>
      <c r="B12" s="44" t="s">
        <v>1</v>
      </c>
      <c r="C12" s="25">
        <v>1</v>
      </c>
      <c r="D12" s="25">
        <v>2</v>
      </c>
      <c r="E12" s="25">
        <v>3</v>
      </c>
      <c r="F12" s="25">
        <v>4</v>
      </c>
      <c r="G12" s="25">
        <v>5</v>
      </c>
      <c r="H12" s="25">
        <v>6</v>
      </c>
      <c r="I12" s="25">
        <v>7</v>
      </c>
      <c r="J12" s="25">
        <v>8</v>
      </c>
      <c r="K12" s="25"/>
      <c r="L12" s="49" t="s">
        <v>2</v>
      </c>
      <c r="M12" s="50" t="s">
        <v>3</v>
      </c>
    </row>
    <row r="13" spans="1:13" x14ac:dyDescent="0.25">
      <c r="A13" s="43">
        <v>135043</v>
      </c>
      <c r="B13" s="43" t="s">
        <v>161</v>
      </c>
      <c r="C13" s="18"/>
      <c r="D13" s="18"/>
      <c r="E13" s="18"/>
      <c r="F13" s="18"/>
      <c r="G13" s="18"/>
      <c r="H13" s="18"/>
      <c r="I13" s="18"/>
      <c r="J13" s="18"/>
      <c r="K13" s="18"/>
      <c r="L13" s="10">
        <f>M13/60</f>
        <v>0</v>
      </c>
      <c r="M13" s="24">
        <f>C13+D13+E13+F13+G13+H13+I13</f>
        <v>0</v>
      </c>
    </row>
    <row r="14" spans="1:13" x14ac:dyDescent="0.25">
      <c r="A14" s="43">
        <v>143167</v>
      </c>
      <c r="B14" s="43" t="s">
        <v>162</v>
      </c>
      <c r="C14" s="18"/>
      <c r="D14" s="18"/>
      <c r="E14" s="18"/>
      <c r="F14" s="18"/>
      <c r="G14" s="18"/>
      <c r="H14" s="18"/>
      <c r="I14" s="18"/>
      <c r="J14" s="18"/>
      <c r="K14" s="18"/>
      <c r="L14" s="10">
        <f>M14/60</f>
        <v>0</v>
      </c>
      <c r="M14" s="24">
        <f>C14+D14+E14+F14+G14+H14+I14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J20" sqref="J20"/>
    </sheetView>
  </sheetViews>
  <sheetFormatPr defaultRowHeight="15" x14ac:dyDescent="0.25"/>
  <cols>
    <col min="2" max="2" width="12.85546875" customWidth="1"/>
    <col min="3" max="3" width="13.7109375" customWidth="1"/>
    <col min="4" max="4" width="14.28515625" customWidth="1"/>
  </cols>
  <sheetData>
    <row r="1" spans="1:4" x14ac:dyDescent="0.25">
      <c r="A1" t="s">
        <v>170</v>
      </c>
    </row>
    <row r="2" spans="1:4" x14ac:dyDescent="0.25">
      <c r="B2" s="12" t="s">
        <v>167</v>
      </c>
      <c r="C2" s="12" t="s">
        <v>168</v>
      </c>
      <c r="D2" s="12" t="s">
        <v>169</v>
      </c>
    </row>
    <row r="3" spans="1:4" x14ac:dyDescent="0.25">
      <c r="B3" s="12"/>
      <c r="C3" s="12"/>
      <c r="D3" s="12"/>
    </row>
    <row r="4" spans="1:4" x14ac:dyDescent="0.25">
      <c r="A4" t="s">
        <v>118</v>
      </c>
      <c r="B4" s="12">
        <v>15</v>
      </c>
      <c r="C4" s="12">
        <v>14</v>
      </c>
      <c r="D4" s="12">
        <f>C4/B4*100</f>
        <v>93.333333333333329</v>
      </c>
    </row>
    <row r="5" spans="1:4" x14ac:dyDescent="0.25">
      <c r="A5" t="s">
        <v>119</v>
      </c>
      <c r="B5" s="12">
        <v>19</v>
      </c>
      <c r="C5" s="12">
        <v>13</v>
      </c>
      <c r="D5" s="12">
        <f t="shared" ref="D5:D17" si="0">C5/B5*100</f>
        <v>68.421052631578945</v>
      </c>
    </row>
    <row r="6" spans="1:4" s="42" customFormat="1" x14ac:dyDescent="0.25">
      <c r="A6" s="42" t="s">
        <v>120</v>
      </c>
      <c r="B6" s="12">
        <v>5</v>
      </c>
      <c r="C6" s="12">
        <v>4</v>
      </c>
      <c r="D6" s="12">
        <f t="shared" si="0"/>
        <v>80</v>
      </c>
    </row>
    <row r="7" spans="1:4" x14ac:dyDescent="0.25">
      <c r="A7" t="s">
        <v>121</v>
      </c>
      <c r="B7" s="12">
        <v>9</v>
      </c>
      <c r="C7" s="12">
        <v>8</v>
      </c>
      <c r="D7" s="12">
        <f t="shared" si="0"/>
        <v>88.888888888888886</v>
      </c>
    </row>
    <row r="8" spans="1:4" x14ac:dyDescent="0.25">
      <c r="A8" t="s">
        <v>122</v>
      </c>
      <c r="B8" s="12">
        <v>18</v>
      </c>
      <c r="C8" s="12">
        <v>17</v>
      </c>
      <c r="D8" s="12">
        <f t="shared" si="0"/>
        <v>94.444444444444443</v>
      </c>
    </row>
    <row r="9" spans="1:4" x14ac:dyDescent="0.25">
      <c r="A9" t="s">
        <v>123</v>
      </c>
      <c r="B9" s="12">
        <v>9</v>
      </c>
      <c r="C9" s="12">
        <v>7</v>
      </c>
      <c r="D9" s="12">
        <f t="shared" si="0"/>
        <v>77.777777777777786</v>
      </c>
    </row>
    <row r="10" spans="1:4" x14ac:dyDescent="0.25">
      <c r="A10" t="s">
        <v>124</v>
      </c>
      <c r="B10" s="12">
        <v>4</v>
      </c>
      <c r="C10" s="12">
        <v>3</v>
      </c>
      <c r="D10" s="12">
        <f t="shared" si="0"/>
        <v>75</v>
      </c>
    </row>
    <row r="11" spans="1:4" x14ac:dyDescent="0.25">
      <c r="A11" t="s">
        <v>125</v>
      </c>
      <c r="B11" s="12">
        <v>17</v>
      </c>
      <c r="C11" s="12">
        <v>17</v>
      </c>
      <c r="D11" s="12">
        <f t="shared" si="0"/>
        <v>100</v>
      </c>
    </row>
    <row r="12" spans="1:4" x14ac:dyDescent="0.25">
      <c r="A12" t="s">
        <v>126</v>
      </c>
      <c r="B12" s="12">
        <v>2</v>
      </c>
      <c r="C12" s="12">
        <v>0</v>
      </c>
      <c r="D12" s="12">
        <f t="shared" si="0"/>
        <v>0</v>
      </c>
    </row>
    <row r="13" spans="1:4" x14ac:dyDescent="0.25">
      <c r="A13" t="s">
        <v>127</v>
      </c>
      <c r="B13" s="12">
        <v>32</v>
      </c>
      <c r="C13" s="12">
        <v>26</v>
      </c>
      <c r="D13" s="12">
        <f t="shared" si="0"/>
        <v>81.25</v>
      </c>
    </row>
    <row r="14" spans="1:4" x14ac:dyDescent="0.25">
      <c r="A14" t="s">
        <v>164</v>
      </c>
      <c r="B14" s="12">
        <v>11</v>
      </c>
      <c r="C14" s="12">
        <v>5</v>
      </c>
      <c r="D14" s="12">
        <f t="shared" si="0"/>
        <v>45.454545454545453</v>
      </c>
    </row>
    <row r="15" spans="1:4" x14ac:dyDescent="0.25">
      <c r="A15" t="s">
        <v>128</v>
      </c>
      <c r="B15" s="12">
        <v>6</v>
      </c>
      <c r="C15" s="12">
        <v>6</v>
      </c>
      <c r="D15" s="12">
        <f t="shared" si="0"/>
        <v>100</v>
      </c>
    </row>
    <row r="16" spans="1:4" x14ac:dyDescent="0.25">
      <c r="D16" s="12"/>
    </row>
    <row r="17" spans="2:4" x14ac:dyDescent="0.25">
      <c r="B17" s="12">
        <v>147</v>
      </c>
      <c r="C17" s="12">
        <v>120</v>
      </c>
      <c r="D17" s="12">
        <f t="shared" si="0"/>
        <v>81.632653061224488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B24" sqref="B24"/>
    </sheetView>
  </sheetViews>
  <sheetFormatPr defaultRowHeight="15" x14ac:dyDescent="0.25"/>
  <cols>
    <col min="1" max="1" width="9.140625" style="42"/>
    <col min="2" max="2" width="12.85546875" style="42" customWidth="1"/>
    <col min="3" max="3" width="13.7109375" style="42" customWidth="1"/>
    <col min="4" max="4" width="14.28515625" style="42" customWidth="1"/>
    <col min="5" max="16384" width="9.140625" style="42"/>
  </cols>
  <sheetData>
    <row r="1" spans="1:4" x14ac:dyDescent="0.25">
      <c r="A1" s="42" t="s">
        <v>176</v>
      </c>
    </row>
    <row r="2" spans="1:4" x14ac:dyDescent="0.25">
      <c r="B2" s="12" t="s">
        <v>167</v>
      </c>
      <c r="C2" s="12" t="s">
        <v>168</v>
      </c>
      <c r="D2" s="12" t="s">
        <v>169</v>
      </c>
    </row>
    <row r="3" spans="1:4" x14ac:dyDescent="0.25">
      <c r="B3" s="12"/>
      <c r="C3" s="12"/>
      <c r="D3" s="12"/>
    </row>
    <row r="4" spans="1:4" x14ac:dyDescent="0.25">
      <c r="A4" s="42" t="s">
        <v>118</v>
      </c>
      <c r="B4" s="12">
        <v>15</v>
      </c>
      <c r="C4" s="12">
        <v>12</v>
      </c>
      <c r="D4" s="12">
        <f>C4/B4*100</f>
        <v>80</v>
      </c>
    </row>
    <row r="5" spans="1:4" x14ac:dyDescent="0.25">
      <c r="A5" s="42" t="s">
        <v>119</v>
      </c>
      <c r="B5" s="12">
        <v>19</v>
      </c>
      <c r="C5" s="12">
        <v>14</v>
      </c>
      <c r="D5" s="12">
        <f t="shared" ref="D5:D17" si="0">C5/B5*100</f>
        <v>73.68421052631578</v>
      </c>
    </row>
    <row r="6" spans="1:4" x14ac:dyDescent="0.25">
      <c r="A6" s="42" t="s">
        <v>120</v>
      </c>
      <c r="B6" s="12">
        <v>5</v>
      </c>
      <c r="C6" s="12">
        <v>5</v>
      </c>
      <c r="D6" s="12">
        <f t="shared" si="0"/>
        <v>100</v>
      </c>
    </row>
    <row r="7" spans="1:4" x14ac:dyDescent="0.25">
      <c r="A7" s="42" t="s">
        <v>121</v>
      </c>
      <c r="B7" s="12">
        <v>8</v>
      </c>
      <c r="C7" s="12">
        <v>8</v>
      </c>
      <c r="D7" s="12">
        <f t="shared" si="0"/>
        <v>100</v>
      </c>
    </row>
    <row r="8" spans="1:4" x14ac:dyDescent="0.25">
      <c r="A8" s="42" t="s">
        <v>122</v>
      </c>
      <c r="B8" s="12">
        <v>19</v>
      </c>
      <c r="C8" s="12">
        <v>17</v>
      </c>
      <c r="D8" s="12">
        <f t="shared" si="0"/>
        <v>89.473684210526315</v>
      </c>
    </row>
    <row r="9" spans="1:4" x14ac:dyDescent="0.25">
      <c r="A9" s="42" t="s">
        <v>123</v>
      </c>
      <c r="B9" s="12">
        <v>9</v>
      </c>
      <c r="C9" s="12">
        <v>9</v>
      </c>
      <c r="D9" s="12">
        <f t="shared" si="0"/>
        <v>100</v>
      </c>
    </row>
    <row r="10" spans="1:4" x14ac:dyDescent="0.25">
      <c r="A10" s="42" t="s">
        <v>124</v>
      </c>
      <c r="B10" s="12">
        <v>4</v>
      </c>
      <c r="C10" s="12">
        <v>4</v>
      </c>
      <c r="D10" s="12">
        <f t="shared" si="0"/>
        <v>100</v>
      </c>
    </row>
    <row r="11" spans="1:4" x14ac:dyDescent="0.25">
      <c r="A11" s="42" t="s">
        <v>125</v>
      </c>
      <c r="B11" s="12">
        <v>17</v>
      </c>
      <c r="C11" s="12">
        <v>17</v>
      </c>
      <c r="D11" s="12">
        <f t="shared" si="0"/>
        <v>100</v>
      </c>
    </row>
    <row r="12" spans="1:4" x14ac:dyDescent="0.25">
      <c r="A12" s="42" t="s">
        <v>126</v>
      </c>
      <c r="B12" s="12">
        <v>3</v>
      </c>
      <c r="C12" s="12">
        <v>2</v>
      </c>
      <c r="D12" s="12">
        <f t="shared" si="0"/>
        <v>66.666666666666657</v>
      </c>
    </row>
    <row r="13" spans="1:4" x14ac:dyDescent="0.25">
      <c r="A13" s="42" t="s">
        <v>127</v>
      </c>
      <c r="B13" s="12">
        <v>28</v>
      </c>
      <c r="C13" s="12">
        <v>23</v>
      </c>
      <c r="D13" s="12">
        <f t="shared" si="0"/>
        <v>82.142857142857139</v>
      </c>
    </row>
    <row r="14" spans="1:4" x14ac:dyDescent="0.25">
      <c r="A14" s="42" t="s">
        <v>164</v>
      </c>
      <c r="B14" s="12">
        <v>6</v>
      </c>
      <c r="C14" s="12">
        <v>4</v>
      </c>
      <c r="D14" s="12">
        <f t="shared" si="0"/>
        <v>66.666666666666657</v>
      </c>
    </row>
    <row r="15" spans="1:4" x14ac:dyDescent="0.25">
      <c r="A15" s="42" t="s">
        <v>128</v>
      </c>
      <c r="B15" s="12">
        <v>4</v>
      </c>
      <c r="C15" s="12">
        <v>4</v>
      </c>
      <c r="D15" s="12">
        <f t="shared" si="0"/>
        <v>100</v>
      </c>
    </row>
    <row r="16" spans="1:4" x14ac:dyDescent="0.25">
      <c r="D16" s="12"/>
    </row>
    <row r="17" spans="2:4" x14ac:dyDescent="0.25">
      <c r="B17" s="12">
        <v>137</v>
      </c>
      <c r="C17" s="12">
        <v>119</v>
      </c>
      <c r="D17" s="12">
        <f t="shared" si="0"/>
        <v>86.861313868613138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C22" sqref="C22"/>
    </sheetView>
  </sheetViews>
  <sheetFormatPr defaultRowHeight="15" x14ac:dyDescent="0.25"/>
  <cols>
    <col min="2" max="4" width="12.85546875" customWidth="1"/>
  </cols>
  <sheetData>
    <row r="1" spans="1:4" x14ac:dyDescent="0.25">
      <c r="A1" s="42" t="s">
        <v>176</v>
      </c>
      <c r="B1" s="42"/>
      <c r="C1" s="42"/>
      <c r="D1" s="42"/>
    </row>
    <row r="2" spans="1:4" x14ac:dyDescent="0.25">
      <c r="A2" s="42"/>
      <c r="B2" s="12" t="s">
        <v>167</v>
      </c>
      <c r="C2" s="12" t="s">
        <v>168</v>
      </c>
      <c r="D2" s="12" t="s">
        <v>169</v>
      </c>
    </row>
    <row r="3" spans="1:4" x14ac:dyDescent="0.25">
      <c r="A3" s="42"/>
      <c r="B3" s="12"/>
      <c r="C3" s="12"/>
      <c r="D3" s="12"/>
    </row>
    <row r="4" spans="1:4" x14ac:dyDescent="0.25">
      <c r="A4" s="42" t="s">
        <v>118</v>
      </c>
      <c r="B4" s="12">
        <v>12</v>
      </c>
      <c r="C4" s="12">
        <v>7</v>
      </c>
      <c r="D4" s="12">
        <f>C4/B4*100</f>
        <v>58.333333333333336</v>
      </c>
    </row>
    <row r="5" spans="1:4" x14ac:dyDescent="0.25">
      <c r="A5" s="42" t="s">
        <v>119</v>
      </c>
      <c r="B5" s="12">
        <v>13</v>
      </c>
      <c r="C5" s="12">
        <v>12</v>
      </c>
      <c r="D5" s="12">
        <f t="shared" ref="D5:D17" si="0">C5/B5*100</f>
        <v>92.307692307692307</v>
      </c>
    </row>
    <row r="6" spans="1:4" x14ac:dyDescent="0.25">
      <c r="A6" s="42" t="s">
        <v>120</v>
      </c>
      <c r="B6" s="12">
        <v>5</v>
      </c>
      <c r="C6" s="12">
        <v>3</v>
      </c>
      <c r="D6" s="12">
        <f t="shared" si="0"/>
        <v>60</v>
      </c>
    </row>
    <row r="7" spans="1:4" x14ac:dyDescent="0.25">
      <c r="A7" s="42" t="s">
        <v>121</v>
      </c>
      <c r="B7" s="12">
        <v>8</v>
      </c>
      <c r="C7" s="12">
        <v>8</v>
      </c>
      <c r="D7" s="12">
        <f t="shared" si="0"/>
        <v>100</v>
      </c>
    </row>
    <row r="8" spans="1:4" x14ac:dyDescent="0.25">
      <c r="A8" s="42" t="s">
        <v>122</v>
      </c>
      <c r="B8" s="12">
        <v>18</v>
      </c>
      <c r="C8" s="12">
        <v>18</v>
      </c>
      <c r="D8" s="12">
        <f t="shared" si="0"/>
        <v>100</v>
      </c>
    </row>
    <row r="9" spans="1:4" x14ac:dyDescent="0.25">
      <c r="A9" s="42" t="s">
        <v>123</v>
      </c>
      <c r="B9" s="12">
        <v>7</v>
      </c>
      <c r="C9" s="12">
        <v>7</v>
      </c>
      <c r="D9" s="12">
        <f t="shared" si="0"/>
        <v>100</v>
      </c>
    </row>
    <row r="10" spans="1:4" x14ac:dyDescent="0.25">
      <c r="A10" s="42" t="s">
        <v>124</v>
      </c>
      <c r="B10" s="12">
        <v>4</v>
      </c>
      <c r="C10" s="12">
        <v>4</v>
      </c>
      <c r="D10" s="12">
        <f t="shared" si="0"/>
        <v>100</v>
      </c>
    </row>
    <row r="11" spans="1:4" x14ac:dyDescent="0.25">
      <c r="A11" s="42" t="s">
        <v>125</v>
      </c>
      <c r="B11" s="12">
        <v>16</v>
      </c>
      <c r="C11" s="12">
        <v>16</v>
      </c>
      <c r="D11" s="12">
        <f t="shared" si="0"/>
        <v>100</v>
      </c>
    </row>
    <row r="12" spans="1:4" x14ac:dyDescent="0.25">
      <c r="A12" s="42" t="s">
        <v>126</v>
      </c>
      <c r="B12" s="12">
        <v>2</v>
      </c>
      <c r="C12" s="12">
        <v>2</v>
      </c>
      <c r="D12" s="12">
        <f t="shared" si="0"/>
        <v>100</v>
      </c>
    </row>
    <row r="13" spans="1:4" x14ac:dyDescent="0.25">
      <c r="A13" s="42" t="s">
        <v>127</v>
      </c>
      <c r="B13" s="12">
        <v>32</v>
      </c>
      <c r="C13" s="12">
        <v>29</v>
      </c>
      <c r="D13" s="12">
        <f t="shared" si="0"/>
        <v>90.625</v>
      </c>
    </row>
    <row r="14" spans="1:4" x14ac:dyDescent="0.25">
      <c r="A14" s="42" t="s">
        <v>164</v>
      </c>
      <c r="B14" s="12">
        <v>5</v>
      </c>
      <c r="C14" s="12">
        <v>5</v>
      </c>
      <c r="D14" s="12">
        <f t="shared" si="0"/>
        <v>100</v>
      </c>
    </row>
    <row r="15" spans="1:4" x14ac:dyDescent="0.25">
      <c r="A15" s="42" t="s">
        <v>128</v>
      </c>
      <c r="B15" s="12">
        <v>6</v>
      </c>
      <c r="C15" s="12">
        <v>5</v>
      </c>
      <c r="D15" s="12">
        <f t="shared" si="0"/>
        <v>83.333333333333343</v>
      </c>
    </row>
    <row r="16" spans="1:4" x14ac:dyDescent="0.25">
      <c r="A16" s="42"/>
      <c r="B16" s="42"/>
      <c r="C16" s="42"/>
      <c r="D16" s="12"/>
    </row>
    <row r="17" spans="1:4" x14ac:dyDescent="0.25">
      <c r="A17" s="42"/>
      <c r="B17" s="12">
        <v>128</v>
      </c>
      <c r="C17" s="12">
        <v>114</v>
      </c>
      <c r="D17" s="12">
        <f t="shared" si="0"/>
        <v>89.0625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Recurve 1819</vt:lpstr>
      <vt:lpstr>Compound 1819</vt:lpstr>
      <vt:lpstr>Barebow 1819</vt:lpstr>
      <vt:lpstr>Instinctive 1819</vt:lpstr>
      <vt:lpstr>Opkomstpercentage indoor 1 en 2</vt:lpstr>
      <vt:lpstr>Opkomstpercentage indoor 3 en 4</vt:lpstr>
      <vt:lpstr>Opkomstpercentage indoor 5 en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Bijl</dc:creator>
  <cp:lastModifiedBy>Indoor regio 115</cp:lastModifiedBy>
  <cp:lastPrinted>2018-08-15T23:58:06Z</cp:lastPrinted>
  <dcterms:created xsi:type="dcterms:W3CDTF">2018-08-15T23:01:15Z</dcterms:created>
  <dcterms:modified xsi:type="dcterms:W3CDTF">2018-11-12T00:34:05Z</dcterms:modified>
</cp:coreProperties>
</file>